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0" yWindow="860" windowWidth="31900" windowHeight="21560" tabRatio="528" activeTab="7"/>
  </bookViews>
  <sheets>
    <sheet name="TELPAS" sheetId="1" r:id="rId1"/>
    <sheet name="FARM" sheetId="2" r:id="rId2"/>
    <sheet name="FK" sheetId="3" r:id="rId3"/>
    <sheet name="MBK" sheetId="4" r:id="rId4"/>
    <sheet name="MIKROB" sheetId="5" r:id="rId5"/>
    <sheet name="MF_citi" sheetId="6" r:id="rId6"/>
    <sheet name="3 stāvs" sheetId="7" r:id="rId7"/>
    <sheet name="Pagrabs" sheetId="8" r:id="rId8"/>
  </sheets>
  <externalReferences>
    <externalReference r:id="rId11"/>
  </externalReferences>
  <definedNames/>
  <calcPr fullCalcOnLoad="1"/>
</workbook>
</file>

<file path=xl/comments1.xml><?xml version="1.0" encoding="utf-8"?>
<comments xmlns="http://schemas.openxmlformats.org/spreadsheetml/2006/main">
  <authors>
    <author/>
  </authors>
  <commentList>
    <comment ref="D56" authorId="0">
      <text>
        <r>
          <rPr>
            <b/>
            <sz val="8"/>
            <color indexed="8"/>
            <rFont val="Times New Roman"/>
            <family val="1"/>
          </rPr>
          <t xml:space="preserve">Medicinas Fakultate:
</t>
        </r>
        <r>
          <rPr>
            <sz val="8"/>
            <color indexed="8"/>
            <rFont val="Times New Roman"/>
            <family val="1"/>
          </rPr>
          <t>Vai tas tiešām ir domāts kā kabinets?</t>
        </r>
      </text>
    </comment>
  </commentList>
</comments>
</file>

<file path=xl/sharedStrings.xml><?xml version="1.0" encoding="utf-8"?>
<sst xmlns="http://schemas.openxmlformats.org/spreadsheetml/2006/main" count="1385" uniqueCount="758">
  <si>
    <r>
      <t xml:space="preserve"> </t>
    </r>
    <r>
      <rPr>
        <b/>
        <sz val="11"/>
        <color indexed="10"/>
        <rFont val="Calibri"/>
        <family val="0"/>
      </rPr>
      <t xml:space="preserve">053, 052, 056, 057 </t>
    </r>
    <r>
      <rPr>
        <b/>
        <sz val="11"/>
        <color indexed="8"/>
        <rFont val="Calibri"/>
        <family val="2"/>
      </rPr>
      <t>Pagrabs</t>
    </r>
  </si>
  <si>
    <t>Daļa no laboratorijas zonas, kas ir norobezota zona no darba vietām. Sterilizācijas zonai ir jabūt tuvumā ieejai šūnu istabā.</t>
  </si>
  <si>
    <t>280-180-90</t>
  </si>
  <si>
    <t>keramiska virsma; 2 ūdens krāni ar izlietnēm; 4 elektrības rozetes, gāzes pievads</t>
  </si>
  <si>
    <t xml:space="preserve">keramiska materiāla virsma;    virs galda 2 plaukti materiālu novietošanai ;                              4 elektrības rozetes ;                                    </t>
  </si>
  <si>
    <t>novietots pie sienas, svaru un žāvēšanas skapja  novietošanai, melamīna virsma, pie galda rozetes 4 gb.</t>
  </si>
  <si>
    <t>2</t>
  </si>
  <si>
    <t>keramiska virsma un keramiska materiāla izlietnes</t>
  </si>
  <si>
    <t>Reaģentu skapis</t>
  </si>
  <si>
    <t>Skapis ar nosūcēju, ķimiski izturīgs, pieslēgts ventilācijai.</t>
  </si>
  <si>
    <t>Skapis</t>
  </si>
  <si>
    <t>209-120-55</t>
  </si>
  <si>
    <t>Skapis ar durvīm un plauktiem, ķimiski izturīgs..</t>
  </si>
  <si>
    <t>4 gab ar atvilknēm;                                                           4 gab. ar veramām durvīm</t>
  </si>
  <si>
    <t>ar stiklotām divviru durvīm</t>
  </si>
  <si>
    <t>Laboratorijas krēsli</t>
  </si>
  <si>
    <t>ar regulējamu augstumu (līdz 75cm) un atzveltni, neslidena sēdvieta un atzveltnes virsma, mitrā uzkopšana.</t>
  </si>
  <si>
    <t>ELISA mikroplašu lasītājs,</t>
  </si>
  <si>
    <t>23-40-50</t>
  </si>
  <si>
    <t>Elisa tiek pieslēgts pie datora, kas atrodas taja pašā telpā</t>
  </si>
  <si>
    <t xml:space="preserve">elektroforēzes iekārta horizontāliem un vertikāliem geliem ar strāvas avotu, </t>
  </si>
  <si>
    <t>20x15x10</t>
  </si>
  <si>
    <t>komplektācijā ar strāvas avotu/pārveidotāju</t>
  </si>
  <si>
    <t xml:space="preserve">Vesternblota ierīce, </t>
  </si>
  <si>
    <t xml:space="preserve">densiometrs, </t>
  </si>
  <si>
    <t>24-48-35</t>
  </si>
  <si>
    <t>automātisko pipešu komplekti, ar turētāju</t>
  </si>
  <si>
    <t>160-60-60</t>
  </si>
  <si>
    <t>0,06</t>
  </si>
  <si>
    <t>gēlu vizualizācijas iekārta ar datoru</t>
  </si>
  <si>
    <t xml:space="preserve">37 x 21 x 28 </t>
  </si>
  <si>
    <t>komplektācijā ietilpst UV avots</t>
  </si>
  <si>
    <t>galda plūsmas citometrs</t>
  </si>
  <si>
    <t>25.4 x 51.5x59</t>
  </si>
  <si>
    <t>easyCyte8HT ekvivalenta automatizēta lāzeriekārta dzīvnieku un cilvēka šūnu kvantitatīvai analīzei šķīdumā, Automātiska paraugu kvantitatīva analīze (līdz 96 paraugiem) pēc 5-8 parametriem</t>
  </si>
  <si>
    <t>2x0,06</t>
  </si>
  <si>
    <t>2x3,5</t>
  </si>
  <si>
    <t>2x0,5</t>
  </si>
  <si>
    <t>2x1,5</t>
  </si>
  <si>
    <t xml:space="preserve">vortex iekārta, </t>
  </si>
  <si>
    <t>90x150x80</t>
  </si>
  <si>
    <t>2x1,1</t>
  </si>
  <si>
    <t xml:space="preserve"> paraugu samaisīšana mēģenēs , ilgstoša maisīšana; īslaicīga maisīšana; (īslaicīgās maisīšanas režīms ieslēdzas piespiežot mēģeni pie galviņas)</t>
  </si>
  <si>
    <t xml:space="preserve">Ependorph centrifūga ar dzesēšanu, </t>
  </si>
  <si>
    <r>
      <t>040</t>
    </r>
    <r>
      <rPr>
        <b/>
        <sz val="11"/>
        <color indexed="8"/>
        <rFont val="Calibri"/>
        <family val="2"/>
      </rPr>
      <t xml:space="preserve"> Pagrabs</t>
    </r>
  </si>
  <si>
    <r>
      <t>054</t>
    </r>
    <r>
      <rPr>
        <b/>
        <sz val="11"/>
        <color indexed="8"/>
        <rFont val="Calibri"/>
        <family val="2"/>
      </rPr>
      <t xml:space="preserve"> Pagrabs</t>
    </r>
  </si>
  <si>
    <t xml:space="preserve">centrifūga, kas ir izstrādāta darbam ar mikroplatēm un mēģenēm ar tilpumu no 10 līdz 50 ml, nodrošina biomateriāla temperatūras kontroli centrifugēšanas laikā, diapazons no -10 grādiem līdz +25 grādiem pēc Celsija </t>
  </si>
  <si>
    <t>Darba vietu dala</t>
  </si>
  <si>
    <t>darba galdi</t>
  </si>
  <si>
    <t>76-140-70</t>
  </si>
  <si>
    <t>7</t>
  </si>
  <si>
    <t>Biroja krēsli</t>
  </si>
  <si>
    <t>10</t>
  </si>
  <si>
    <t>regulējamu augstumu, sagāzumu</t>
  </si>
  <si>
    <t>Skapis ar durvim</t>
  </si>
  <si>
    <t>180-60-30</t>
  </si>
  <si>
    <t>Skapis ar plauktiem</t>
  </si>
  <si>
    <t>Datori ar monitoriem</t>
  </si>
  <si>
    <t>8</t>
  </si>
  <si>
    <t xml:space="preserve">dators, </t>
  </si>
  <si>
    <t>5 gab ar atvilknēm;                                                           5 gab. ar veramām durvīm</t>
  </si>
  <si>
    <t>virsdrēbju pakaramais</t>
  </si>
  <si>
    <t>brīvi stāvošs, 8 pakaramie</t>
  </si>
  <si>
    <t xml:space="preserve">sienas plaukts </t>
  </si>
  <si>
    <t>stiprināms pie sienas, dokumentu un grāmatu glabāšanai</t>
  </si>
  <si>
    <t>vecais nosaukums - Farmaceitiskās farmakognozijas z.l.</t>
  </si>
  <si>
    <r>
      <t xml:space="preserve">velkmes skapis, ventilācija(+), izlietne, ūdens un elektrības pievadi, flīzēta grīda, internets, telefons, gāzes pievads. </t>
    </r>
    <r>
      <rPr>
        <sz val="12"/>
        <rFont val="Times New Roman"/>
        <family val="1"/>
      </rPr>
      <t>Telpām jābūt atdalītām, darba vietām jābut atsevišķi no laboratorijas, kurās strādā ar ķimiskām vielām un aparatūras telpas, un akstās istabās, kurā ir pastāvīgs troksnis no darbojošās aparatūras, saskaņā ar  MK noteikumiem Nr.66 no 04.02.2003 “Darba aizsardzības prasības nodarbināto aizsardzībai pret darba vides trokšņa radīto risku”  un Nr. 189 no 21.05.2002 ar grozījumiem 03.10.2009 “</t>
    </r>
    <r>
      <rPr>
        <i/>
        <sz val="12"/>
        <rFont val="Times New Roman"/>
        <family val="1"/>
      </rPr>
      <t>Darba aizsardzības prasības,  saskaroties ar bioloģiskām vielām</t>
    </r>
    <r>
      <rPr>
        <sz val="12"/>
        <rFont val="Times New Roman"/>
        <family val="1"/>
      </rPr>
      <t>”.
Telpu (laboratorijas, aparatūras un aukstās istabas) ventilācijām jābut atdalītām no darba vietu ventilācijām saskaņā ar MK noteikumiem Nr.325 no 15.05.2007 “</t>
    </r>
    <r>
      <rPr>
        <i/>
        <sz val="12"/>
        <rFont val="Times New Roman"/>
        <family val="1"/>
      </rPr>
      <t>Darba aizsardzības prasības saskarē ar ķīmiskājām vielām darba vietās”</t>
    </r>
    <r>
      <rPr>
        <sz val="12"/>
        <rFont val="Times New Roman"/>
        <family val="1"/>
      </rPr>
      <t xml:space="preserve"> un MK noteikumu Nr.803 no 29.09.2008 “</t>
    </r>
    <r>
      <rPr>
        <i/>
        <sz val="12"/>
        <rFont val="Times New Roman"/>
        <family val="1"/>
      </rPr>
      <t>Darba aizsardzības prasības, saskaroties ar kancerogēnām vielām darba vietās</t>
    </r>
    <r>
      <rPr>
        <sz val="12"/>
        <rFont val="Times New Roman"/>
        <family val="1"/>
      </rPr>
      <t>”.
Ķīmisko vielu uzglabāšanas skapis ar nosūcēju, pamatojums sk. Augstāk.</t>
    </r>
  </si>
  <si>
    <t>keramiska virsma un keramiska materiāla izlietne, izmēri: ūdens pievads</t>
  </si>
  <si>
    <t>2 gab ar atvilknēm;                                                           2 gab. ar veramām durvīm</t>
  </si>
  <si>
    <t xml:space="preserve">polarimetri, </t>
  </si>
  <si>
    <t>Laboratorijas daļa</t>
  </si>
  <si>
    <t>5300x9500</t>
  </si>
  <si>
    <t>ūdens vanna ar kustīgu grīdu ekstraktu gatavošanai</t>
  </si>
  <si>
    <t>ledus saldēšanas iekārta</t>
  </si>
  <si>
    <t>ledus ģenerators smalkā ledus saldēšanai pieslēdzams pie ūdens un kanalizācijas, tilpne 20l</t>
  </si>
  <si>
    <t xml:space="preserve">nanodrop DNS un RNS mērījumiem komplektā ar datoru, </t>
  </si>
  <si>
    <t>14x21x14</t>
  </si>
  <si>
    <t>multi-paraugu mikrotilpumu UV spektrofotometrs DNS/RNS koncentrācijas un tīrības noteikšanai (260/280), komplektā ietilpst dators un programmatūra</t>
  </si>
  <si>
    <t xml:space="preserve">lamināri PCR reakciju maisījumu sagatavošanai, </t>
  </si>
  <si>
    <t>1245x585x585</t>
  </si>
  <si>
    <r>
      <t xml:space="preserve">Boksi ir aprīkoti ar baktericīdo caurplūdes </t>
    </r>
    <r>
      <rPr>
        <b/>
        <sz val="10"/>
        <color indexed="8"/>
        <rFont val="Arial"/>
        <family val="2"/>
      </rPr>
      <t>UV recirkulatoru AR</t>
    </r>
    <r>
      <rPr>
        <sz val="10"/>
        <color indexed="8"/>
        <rFont val="Arial"/>
        <family val="2"/>
      </rPr>
      <t>, kas nodrošina pastāvīgu dezinfekciju boksa iekšpusē darba laikā. Aparāti ir rekomendēti darbam ar bīstamiem infekcijas un vīrusu materiāliem, DNS/ RNS amplikoniem</t>
    </r>
  </si>
  <si>
    <t xml:space="preserve">gēlu elektroforēzes iekārtas, </t>
  </si>
  <si>
    <t>20x10x30</t>
  </si>
  <si>
    <t>agarozes geliem, ar ķemmi 8 paraugiem, UV-caurlaidīga gēlu plātne, 7x10 cm</t>
  </si>
  <si>
    <t>mikroviļņu krāsns</t>
  </si>
  <si>
    <t>482 x 283 x 380</t>
  </si>
  <si>
    <t>lietojama produktu karsēšanai, regulējama jauda, ietilpība 20l</t>
  </si>
  <si>
    <t>190x275x100</t>
  </si>
  <si>
    <t>2x3.3</t>
  </si>
  <si>
    <t>pieslēdzamas no rozetēm laboratorijas galdos, digitālais magnētiskais maisītājs ar sildīšanu, kas ir paredzēts laboratorijām ar augstām prasībām. Aparāts nodrošina temperatūras un rotācijas ātruma digitālo iestatīšanu.</t>
  </si>
  <si>
    <t xml:space="preserve">ultracentrifūga, </t>
  </si>
  <si>
    <t>41-56-67</t>
  </si>
  <si>
    <t xml:space="preserve">grīdas centrifūga, </t>
  </si>
  <si>
    <t xml:space="preserve">galda centrifūga, </t>
  </si>
  <si>
    <t>34-64-55</t>
  </si>
  <si>
    <t xml:space="preserve">galda liofilizators, </t>
  </si>
  <si>
    <t xml:space="preserve">maisītājs kratītājs ar dzesēšanu, </t>
  </si>
  <si>
    <t>35-18-22</t>
  </si>
  <si>
    <t>Darba vietu daļa</t>
  </si>
  <si>
    <t>Darba vietu dala atrodas visi aparaturas iekartu vadibas datori ar operatoru darba vietām. Atdalīta ar stikla sienu no lab.daļas</t>
  </si>
  <si>
    <t>70-65-65</t>
  </si>
  <si>
    <t xml:space="preserve"> ar atvilknēm</t>
  </si>
  <si>
    <t>Kabinets profesorei</t>
  </si>
  <si>
    <t>20,18</t>
  </si>
  <si>
    <t>Internets, telefons, elektrība</t>
  </si>
  <si>
    <t>Krēsli</t>
  </si>
  <si>
    <t>Skapis ar plauktiem vaļējs</t>
  </si>
  <si>
    <t>Skapis ar plauktiem slegts</t>
  </si>
  <si>
    <t>2 gab ar atvilknēm;                                                           1 gab. ar veramām durvīm</t>
  </si>
  <si>
    <t>Aprakstīta farmokologu sadaļā</t>
  </si>
  <si>
    <t>635x580x335</t>
  </si>
  <si>
    <r>
      <t xml:space="preserve">Ventilācija, izlietne - ūdens pievads pie sienas no ieejas skatoties pa labi vai pa kreisi - atsevišķs pievads trauku mazgājamai mašīnai, labs apgaismojums, flīzēta grīda, sienas, strāvas kontakti pie pretējām sienām(vismaz 6+6), ja skatās no ieejas. </t>
    </r>
    <r>
      <rPr>
        <sz val="12"/>
        <rFont val="Times New Roman"/>
        <family val="1"/>
      </rPr>
      <t>Laboratorijas telpas plānošanā var izmantot Nacionālā veselības institūta (National Institutes of Health (NIH)) rekomendācijas, telpu sienām, grīdām, griestiem jābut ķīmiski drošām un jāatbilst ķīmisko un bioloģisko laboratoriju drošas kopšanas prasībām.</t>
    </r>
  </si>
  <si>
    <t xml:space="preserve">keramiska materiāla virsma; virs galda 2 plaukti materiālu novietošanai ; 4 elektrības rozetes ; 2 ūdens krāni ar izlietnēm;                                    </t>
  </si>
  <si>
    <t>2 gab ar atvilknēm;</t>
  </si>
  <si>
    <t>autoklāvs</t>
  </si>
  <si>
    <t>78-54-81</t>
  </si>
  <si>
    <t>novietojams uz galda</t>
  </si>
  <si>
    <t>termostats trauku žāvēšanai</t>
  </si>
  <si>
    <t>76-55-71</t>
  </si>
  <si>
    <t>trauku mazgāšanas mašīna</t>
  </si>
  <si>
    <t>90-70-70</t>
  </si>
  <si>
    <t>ūdens pievads, novade uz kanalizāciju</t>
  </si>
  <si>
    <t>ledus mašīna</t>
  </si>
  <si>
    <t>113-60-63</t>
  </si>
  <si>
    <t>9kWh eletrības patērīnš, 13A</t>
  </si>
  <si>
    <t>kompakta ūdens attīrīšanas iekārta</t>
  </si>
  <si>
    <t>dejonizēta ūdens un destilēta ūdens aparāts</t>
  </si>
  <si>
    <t>55-40-31</t>
  </si>
  <si>
    <t xml:space="preserve">keramiska materiāla virsma;    virs galda 2 plaukti materiālu novietošanai ;                              4 elektrības rozetes ;                                </t>
  </si>
  <si>
    <t>2 gab ar atvilknēm;                                                           4 gab. ar veramām durvīm</t>
  </si>
  <si>
    <t>ar stiklotām divviru durvīm, ventilāciju(atsūc gaisu)</t>
  </si>
  <si>
    <t>šķidruma hromatogrāfs ar UV, fluorescences detektoru un masspektrometru,</t>
  </si>
  <si>
    <t>60-120-70</t>
  </si>
  <si>
    <t>5000VA 15 A</t>
  </si>
  <si>
    <t xml:space="preserve">potenciometri, </t>
  </si>
  <si>
    <t xml:space="preserve">fluorimetri, </t>
  </si>
  <si>
    <t>71x 76x 35</t>
  </si>
  <si>
    <t xml:space="preserve">spektroforometri UV un infrasarkanās gaismas, </t>
  </si>
  <si>
    <t>?</t>
  </si>
  <si>
    <t>qPCR aparāts</t>
  </si>
  <si>
    <t>51-26-50</t>
  </si>
  <si>
    <t>nepieciešams stabils galds</t>
  </si>
  <si>
    <t xml:space="preserve">PCR aparāts, </t>
  </si>
  <si>
    <t>40x30x40</t>
  </si>
  <si>
    <t xml:space="preserve">2x11,4 </t>
  </si>
  <si>
    <t>96-lauciņu termosaikleris PCR reakcijām ar skārienjutīgu LCD programmēšanas bloku, 0,2 ml stobriņiem, USB, ekvivalents Veriti</t>
  </si>
  <si>
    <t>Ultratorex</t>
  </si>
  <si>
    <t>ultreaskaņas vanna</t>
  </si>
  <si>
    <t>12,5-22 – 25</t>
  </si>
  <si>
    <t xml:space="preserve">densiometri, </t>
  </si>
  <si>
    <t xml:space="preserve">termostats, </t>
  </si>
  <si>
    <t xml:space="preserve">ledusskapis, </t>
  </si>
  <si>
    <t>180-56-60</t>
  </si>
  <si>
    <t>0,1</t>
  </si>
  <si>
    <t xml:space="preserve">mikroskops, </t>
  </si>
  <si>
    <t>3</t>
  </si>
  <si>
    <t>konfokālais mikroskops,</t>
  </si>
  <si>
    <t>200-70-50</t>
  </si>
  <si>
    <t>1</t>
  </si>
  <si>
    <r>
      <t xml:space="preserve">Ventilācija, 2 izlietnes,  i-nets. </t>
    </r>
    <r>
      <rPr>
        <sz val="12"/>
        <rFont val="Times New Roman"/>
        <family val="1"/>
      </rPr>
      <t>Telpām jābūt atdalītām, darba vietām jābut atsevišķi no laboratorijas, kurās strādā ar ķimiskām vielām un aparatūras telpas, un akstās istabās, kurā ir pastāvīgs troksnis no darbojošās aparatūras, saskaņā ar  MK noteikumiem Nr.66 no 04.02.2003 “Darba aizsardzības prasības nodarbināto aizsardzībai pret darba vides trokšņa radīto risku”  un Nr. 189 no 21.05.2002 ar grozījumiem 03.10.2009 “</t>
    </r>
    <r>
      <rPr>
        <i/>
        <sz val="12"/>
        <rFont val="Times New Roman"/>
        <family val="1"/>
      </rPr>
      <t>Darba aizsardzības prasības,  saskaroties ar bioloģiskām vielām</t>
    </r>
    <r>
      <rPr>
        <sz val="12"/>
        <rFont val="Times New Roman"/>
        <family val="1"/>
      </rPr>
      <t>”.
Telpu (laboratorijas, aparatūras un aukstās istabas) ventilācijām jābut atdalītām no darba vietu ventilācijām saskaņā ar MK noteikumiem Nr.325 no 15.05.2007 “</t>
    </r>
    <r>
      <rPr>
        <i/>
        <sz val="12"/>
        <rFont val="Times New Roman"/>
        <family val="1"/>
      </rPr>
      <t>Darba aizsardzības prasības saskarē ar ķīmiskājām vielām darba vietās”</t>
    </r>
    <r>
      <rPr>
        <sz val="12"/>
        <rFont val="Times New Roman"/>
        <family val="1"/>
      </rPr>
      <t xml:space="preserve"> un MK noteikumu Nr.803 no 29.09.2008 “</t>
    </r>
    <r>
      <rPr>
        <i/>
        <sz val="12"/>
        <rFont val="Times New Roman"/>
        <family val="1"/>
      </rPr>
      <t>Darba aizsardzības prasības, saskaroties ar kancerogēnām vielām darba vietās</t>
    </r>
    <r>
      <rPr>
        <sz val="12"/>
        <rFont val="Times New Roman"/>
        <family val="1"/>
      </rPr>
      <t>”.
Ķīmisko vielu uzglabāšanas skapis ar nosūcēju, pamatojums sk. Augstāk.</t>
    </r>
  </si>
  <si>
    <t>6</t>
  </si>
  <si>
    <t>Laboratorijas krēsls</t>
  </si>
  <si>
    <t>laboratorijas skapis</t>
  </si>
  <si>
    <t>4</t>
  </si>
  <si>
    <t>Plauktu attālumu iespējams mainīt</t>
  </si>
  <si>
    <t>sienas skapis</t>
  </si>
  <si>
    <t>Darba galds</t>
  </si>
  <si>
    <t>Krēsls</t>
  </si>
  <si>
    <r>
      <t>Passive avoidance</t>
    </r>
    <r>
      <rPr>
        <sz val="11"/>
        <rFont val="Calibri"/>
        <family val="2"/>
      </rPr>
      <t xml:space="preserve"> testa instruments</t>
    </r>
  </si>
  <si>
    <r>
      <t>Active avoidance</t>
    </r>
    <r>
      <rPr>
        <sz val="11"/>
        <rFont val="Calibri"/>
        <family val="2"/>
      </rPr>
      <t xml:space="preserve"> testa instruments</t>
    </r>
  </si>
  <si>
    <t>muskuļu spēka mērītājs žurkām</t>
  </si>
  <si>
    <t xml:space="preserve">ventilējamie skapji dzīvnieku turēšanai </t>
  </si>
  <si>
    <t>ar temperatūras kontroli un dienas-nakts režīmu</t>
  </si>
  <si>
    <r>
      <t>PolarStar Optima</t>
    </r>
    <r>
      <rPr>
        <sz val="11"/>
        <rFont val="Calibri"/>
        <family val="2"/>
      </rPr>
      <t xml:space="preserve"> iekārta absorbcijas, luminiscences, fluorescences noteikšanai</t>
    </r>
  </si>
  <si>
    <t>Kriotoms</t>
  </si>
  <si>
    <t>ledusskapis ar saldētavu</t>
  </si>
  <si>
    <t>leduskapis ar saldētavu</t>
  </si>
  <si>
    <t>analītiskie svari ar precizitāti līdz 0.00001g</t>
  </si>
  <si>
    <t>Automātisko pipešu komlekti  ar pipešu statīviem</t>
  </si>
  <si>
    <t>spin-off centrifūgas</t>
  </si>
  <si>
    <t>vortex tipa maisītāji</t>
  </si>
  <si>
    <t>galda termostats Ependorf mēģenēm</t>
  </si>
  <si>
    <t>Ependorf mēģeņu galda centrifūga</t>
  </si>
  <si>
    <t>Grīdas centrifūga</t>
  </si>
  <si>
    <t>Dzīvnieku šūnu laboratorija</t>
  </si>
  <si>
    <t>autoklāvs, termostats trauku žāvēšanai, trauku mazgāšanas mašīna, ledus mašīna, dejonizēta ūdens un destilētā ūdens aparāti</t>
  </si>
  <si>
    <t>Ventilācija, izlietne,  i-nets, dabas gāze, co2. Prasības tādas pašas kā Cilvēku šūnu telapi. Plānojot telpas jāņem vērā durvju platums - laboratorijās jābut vismaz 1m, lai telpās var iedabūt aprīkojumu, kā arī jāatrisina gāzes balonu novietošana un co2 un dabas gāzes pievads šūnu istabām. CO2 baloniem jābut vismaz 2, lai var pārslēgt no tukšā uz pilno un tukšo nomainīt.</t>
  </si>
  <si>
    <t>galds</t>
  </si>
  <si>
    <t>92-222-60</t>
  </si>
  <si>
    <t>keramiska virsma</t>
  </si>
  <si>
    <t>uz riteniem, ar atzveltni</t>
  </si>
  <si>
    <t>skapis halātiem un apaviem</t>
  </si>
  <si>
    <t>185-155-60</t>
  </si>
  <si>
    <t>skapis tīrīšanas līdzekļiem</t>
  </si>
  <si>
    <t>185-50-60</t>
  </si>
  <si>
    <t>skapītis uz riteņiem</t>
  </si>
  <si>
    <t>85-70-55</t>
  </si>
  <si>
    <t>bīdāms zem galda</t>
  </si>
  <si>
    <t>sienas plaukts</t>
  </si>
  <si>
    <t>80-200-40</t>
  </si>
  <si>
    <t>ar stikla durtiņām</t>
  </si>
  <si>
    <t>telpa aprīkota ar UV griestu lampām, kas ieslēdzas atsevisķi no parastā apgaismojuma.</t>
  </si>
  <si>
    <t>Laminārs</t>
  </si>
  <si>
    <t>226-127-80</t>
  </si>
  <si>
    <t xml:space="preserve">1,2 </t>
  </si>
  <si>
    <t>dabasgāze</t>
  </si>
  <si>
    <t>ar gāzes pievada iespējām</t>
  </si>
  <si>
    <t>CO2 inkubators</t>
  </si>
  <si>
    <t>92-63-69</t>
  </si>
  <si>
    <t>1,5</t>
  </si>
  <si>
    <t>CO2</t>
  </si>
  <si>
    <t>144-56-60</t>
  </si>
  <si>
    <t>Laboratorijas mehāniskā centrifūga</t>
  </si>
  <si>
    <t>47-40-23,5</t>
  </si>
  <si>
    <t>0,2</t>
  </si>
  <si>
    <t xml:space="preserve">ar rotoriem 15 un 50 ml stobriņiem, kā arī 2 ml ependorfu stobriņiem </t>
  </si>
  <si>
    <t>Termostats Eppendorf meģenēm</t>
  </si>
  <si>
    <t>Iespēja sildīt dažāda lieluma mēģenes un centrifūgas stobriņus.</t>
  </si>
  <si>
    <t>Cilvēku šūnu laboratorija</t>
  </si>
  <si>
    <t>Neiro-, psiho, imunofarmakoloģijas zinātniskā laboratorija</t>
  </si>
  <si>
    <t>Doktorantu pētniecības darbu nodrošināšana, Zinātniskie pētījumi</t>
  </si>
  <si>
    <r>
      <t xml:space="preserve">Ventilācija, izlietne,  i-nets, dabas gāze, CO2. </t>
    </r>
    <r>
      <rPr>
        <sz val="12"/>
        <rFont val="TimesNewRoman"/>
        <family val="1"/>
      </rPr>
      <t xml:space="preserve">Laboratorijas telpām, kurās notiks darbības ar šūnām, ir jāatbilst Eiropas standarta EN12469:2000 </t>
    </r>
    <r>
      <rPr>
        <i/>
        <sz val="12"/>
        <rFont val="TimesNewRoman"/>
        <family val="1"/>
      </rPr>
      <t>Par mikrobioloģiskās drošibas prasībām kabinetos</t>
    </r>
    <r>
      <rPr>
        <sz val="12"/>
        <rFont val="TimesNewRoman"/>
        <family val="1"/>
      </rPr>
      <t xml:space="preserve"> un Komisijas direktīvai 2003/94/EK no 08.10.2003, rekomendējoši ir 
Amerikas Nacionālais standarts NSF/ANSI-49 (1992) par biorisku, papildināts ar NSF/ANSI49 (2002 un NSF/ANSI49-02e(2002); EPA un U.S. Enerģijas dapartamenta ieteikumus “Optimizing Laboratory Ventilation Rates”;
</t>
    </r>
    <r>
      <rPr>
        <sz val="12"/>
        <rFont val=""/>
        <family val="1"/>
      </rPr>
      <t xml:space="preserve"> </t>
    </r>
    <r>
      <rPr>
        <sz val="12"/>
        <rFont val="Times New Roman"/>
        <family val="1"/>
      </rPr>
      <t xml:space="preserve">Austrālijas standarts AS2252.1 un AS2252.2 par personāla aizsardzību; 
</t>
    </r>
    <r>
      <rPr>
        <sz val="12"/>
        <rFont val="TimesNewRoman"/>
        <family val="1"/>
      </rPr>
      <t>Kanādas standarts CSA Z316.3-95 par bioloģisko drošību telpās; 
Janpānas standarts JIS K 3800 (JACA) par Otrās klases bioloģisko drošību telpās;
Dienvidāfrikas standarts SABS 0226:2001 par pirms un pēc testi mikrobioloģiskās drošibas kabinetiem. Plānojot telpas jāņem vērā durvju platums - laboratorijās jābut vismaz 1m, lai telpās var iedabūt aprīkojumu, kā arī jāatrisina gāzes balonu novietošana un co2 un dabas gāzes pievads šūnu istabām. CO2 baloniem jābut vismaz 2, lai var pārslēgt no tukšā uz pilno un tukšo nomainīt.</t>
    </r>
  </si>
  <si>
    <t>MBK</t>
  </si>
  <si>
    <t>Doktorantu pētniecības darbu nodrošināšana, Zinātniskie pētījumi.</t>
  </si>
  <si>
    <t>2 velkmes skapji, laboratorijas galdi- virsmas, zem kurām ir skapīši un atvilktnes; dziļā izlietne, piemērota laboratorijām (piem. metāla).Pieeja internetam.</t>
  </si>
  <si>
    <t>Darba vietas</t>
  </si>
  <si>
    <t>Zinātniskā laboratorija</t>
  </si>
  <si>
    <t>Biroja galdi 10 darbiniekiem,</t>
  </si>
  <si>
    <t xml:space="preserve">15 krēsli;  </t>
  </si>
  <si>
    <t>laboratorijas krēsli (augstie)- 5.</t>
  </si>
  <si>
    <t xml:space="preserve">galds- 1, </t>
  </si>
  <si>
    <t>tējkanna, elektriskā</t>
  </si>
  <si>
    <t>Datortehnika.</t>
  </si>
  <si>
    <t>datori, printeris, kopētājs, skaneris, kamera. pieslēgts no rozetes sienā.  Atrodas uz darba virsmas.</t>
  </si>
  <si>
    <t>Žalūzijas.</t>
  </si>
  <si>
    <t>Skapis bibliotēkai- 1.</t>
  </si>
  <si>
    <t>Skapis maiņas drēbēm- 1.</t>
  </si>
  <si>
    <t>Laboratorijas darba virsmas</t>
  </si>
  <si>
    <t>Ar iespēju pieslēgt elektrisko strāvu (rozetes), skapīši zem virsmas un plaukti virs virsmas.</t>
  </si>
  <si>
    <t>Virsmas aparatūras novietošanai</t>
  </si>
  <si>
    <t>Ar iespēju pieslēgt elektrisko strāvu (rozetes), skapīši zem virsmas</t>
  </si>
  <si>
    <t xml:space="preserve">Automātisko pipešu komplekts ar statīvu </t>
  </si>
  <si>
    <t>Atrodas uz darba virsmas.</t>
  </si>
  <si>
    <t>daudzkanālu pipete</t>
  </si>
  <si>
    <t>koncentrators;</t>
  </si>
  <si>
    <t>30-32-53</t>
  </si>
  <si>
    <t>180w</t>
  </si>
  <si>
    <t>pieslēgts no rozetes sienā. Atrodas uz darba virsmas. Apkārt jābūt min 15 cm brīvas telpas, pasargāts no tiešiem saules stariem, 30cm attālumā no citiem aparātiem.</t>
  </si>
  <si>
    <t>analītiskie svari</t>
  </si>
  <si>
    <t>34-21-34</t>
  </si>
  <si>
    <t>12w</t>
  </si>
  <si>
    <t>pieslēgts no rozetes sienā vai darba virsmā. Atrodas uz darba virsmas.</t>
  </si>
  <si>
    <t>Laboratorijas svari</t>
  </si>
  <si>
    <t>9-22-26</t>
  </si>
  <si>
    <t>AC 220V, 50/60Hz, DC 12V/550mA</t>
  </si>
  <si>
    <t>spektrofotometrs;</t>
  </si>
  <si>
    <t>26-65-56</t>
  </si>
  <si>
    <t>250w</t>
  </si>
  <si>
    <t>pieslēgts no rozetes sienā koplektā ar darotu un printeri</t>
  </si>
  <si>
    <t>pH- metri;</t>
  </si>
  <si>
    <t>6-23-18</t>
  </si>
  <si>
    <t>110 VAC/220 VAC,50/60Hz</t>
  </si>
  <si>
    <t xml:space="preserve">elektroforēzes aparāts-  horizontāls </t>
  </si>
  <si>
    <t>8-24-13</t>
  </si>
  <si>
    <t>pieslēgts pie līdzstrāvas devēja. Atrodas uz darba virsmas.</t>
  </si>
  <si>
    <t>elektroforēzes aparāts- vertikāls</t>
  </si>
  <si>
    <t>20-30-15</t>
  </si>
  <si>
    <t>Slapjas elektroblotēšanas aparāts (Wet Electro Blotting Unit)</t>
  </si>
  <si>
    <t>13- 21-20,5</t>
  </si>
  <si>
    <t>līdzstrāvas devēji</t>
  </si>
  <si>
    <t>8,5-21-25</t>
  </si>
  <si>
    <t>75w</t>
  </si>
  <si>
    <t xml:space="preserve"> saldētava- 2 gab.,</t>
  </si>
  <si>
    <t xml:space="preserve"> - 20° C, pieslēgts no rozetes sienā. Atrodas uz grīdas.</t>
  </si>
  <si>
    <t>ledusskapis- 2 gab.;</t>
  </si>
  <si>
    <t>pieslēgts no rozetes sienā. Atrodas uz grīdas.</t>
  </si>
  <si>
    <t>vorteksi- 2 gab.;</t>
  </si>
  <si>
    <t>12.0-12.0-17.0</t>
  </si>
  <si>
    <t>30w</t>
  </si>
  <si>
    <t>10-15-15</t>
  </si>
  <si>
    <t>pieslēgts no rozetes sienā vai darba virsmā</t>
  </si>
  <si>
    <t>kratītāji- 2 gab.;</t>
  </si>
  <si>
    <t>43-23-23</t>
  </si>
  <si>
    <t>Videositēma ar UV transiluminātoru</t>
  </si>
  <si>
    <t>50- 40-58</t>
  </si>
  <si>
    <t>velkmes skapji – 2;</t>
  </si>
  <si>
    <t>keramiska virsma; 2 ūdens krāni ar izlietnēm; 4 elektrības rozetes. Atrodas uz grīdas.</t>
  </si>
  <si>
    <t>galda sausā bloka termostati – 2;</t>
  </si>
  <si>
    <t>21-23-11</t>
  </si>
  <si>
    <t>165w</t>
  </si>
  <si>
    <t>1. ar dzesēšanas iespējām, 2. 24-100° C. Atrodas uz darba virsmas.</t>
  </si>
  <si>
    <t>fluorescences mikroskops – 1;</t>
  </si>
  <si>
    <t>40-30-60</t>
  </si>
  <si>
    <t>ar fotografēšanas iespējām, komplektā ar datoru. Atrodas uz darba virsmas.</t>
  </si>
  <si>
    <t>sniega mašīna,</t>
  </si>
  <si>
    <t xml:space="preserve">150-150-60 </t>
  </si>
  <si>
    <t>filmu attīstīšanas aparāts,</t>
  </si>
  <si>
    <t>52-77-67</t>
  </si>
  <si>
    <t>50/60Hz, 20 amp max</t>
  </si>
  <si>
    <t xml:space="preserve">centrifūgas 2 gab., </t>
  </si>
  <si>
    <t>35,5-63-60</t>
  </si>
  <si>
    <t>1,01kw</t>
  </si>
  <si>
    <t>40-35-50</t>
  </si>
  <si>
    <t xml:space="preserve"> vienas šūnas elektroforēzes aparāts (SCGE)</t>
  </si>
  <si>
    <t>6,5-31-32</t>
  </si>
  <si>
    <t>Sterilizātors (autoklāvs)</t>
  </si>
  <si>
    <t>100-40-40</t>
  </si>
  <si>
    <t>MIKROBIOLOĢIJA</t>
  </si>
  <si>
    <t>Mikrob</t>
  </si>
  <si>
    <t>Medicīnas mikrobioloģijas zinātniskā laboratorija</t>
  </si>
  <si>
    <t xml:space="preserve">galdi: </t>
  </si>
  <si>
    <t xml:space="preserve">novietots pie sienas vai telpas vidū, melamīna virsma, virs galdiem kopa 6 plaukti materiālu novietošanai ; </t>
  </si>
  <si>
    <t>5 gab. ar veramām durvīm, 2 - ar atviknēm</t>
  </si>
  <si>
    <t>krēsli</t>
  </si>
  <si>
    <t xml:space="preserve">ar regulējamo augstumu </t>
  </si>
  <si>
    <t>dokumentu glabāšanai</t>
  </si>
  <si>
    <t>velkmes skapis,</t>
  </si>
  <si>
    <t>keramiska virsma; 1 ūdens krāns ar izlietnēm; 2 elektrības rozetes, Atrodas uz grīdas.</t>
  </si>
  <si>
    <t xml:space="preserve">real-time PCR aparāts - 1, </t>
  </si>
  <si>
    <t>pieslēgti no rozetes sienā.  Atrodas uz darba virsmas.</t>
  </si>
  <si>
    <t xml:space="preserve">PCR amplifikators - 1, </t>
  </si>
  <si>
    <t>pieslēgti no rozetes sienā vai darba vorsmā.  Atrodas uz darba virsmas.</t>
  </si>
  <si>
    <t xml:space="preserve">elektroforēzes iekārtas - 2, </t>
  </si>
  <si>
    <t>pieslēgti pie līdzstravas devēja.  Atrodas uz darba virsmas.</t>
  </si>
  <si>
    <t>centrifūgas 2</t>
  </si>
  <si>
    <t xml:space="preserve">Automātisko pipešu komplekts ar statīvu -3, </t>
  </si>
  <si>
    <t xml:space="preserve">Daudzkanālu pipete (1 gab), </t>
  </si>
  <si>
    <t xml:space="preserve">sterilizators - 1, </t>
  </si>
  <si>
    <t xml:space="preserve">Laboratorijas svari -1, </t>
  </si>
  <si>
    <t xml:space="preserve">vortex 1, </t>
  </si>
  <si>
    <t xml:space="preserve">termostats -1, </t>
  </si>
  <si>
    <t>Datori un demonstrācijas iekārtas (1 komplekts),</t>
  </si>
  <si>
    <t>dators pieslēgts no rozetes sienā.  Atrodas uz darba virsmas.</t>
  </si>
  <si>
    <t xml:space="preserve">Datorprogrammatūra (1 komplekts </t>
  </si>
  <si>
    <t xml:space="preserve">-80-C dzilas saldeshanas iekarta, </t>
  </si>
  <si>
    <t>pieslēgti no rozetes sienā.  Atrodas uz grīdas</t>
  </si>
  <si>
    <t>ledusskapis ar saldētavu (1)</t>
  </si>
  <si>
    <t>Mikroskopijas telpa</t>
  </si>
  <si>
    <t xml:space="preserve">mikroskopēšanai un elektroforēzes rezultātu  analīzei </t>
  </si>
  <si>
    <t xml:space="preserve">galdi - 3, </t>
  </si>
  <si>
    <t>novietots pie sienas, melamīna virsma, virs galda 2 plaukti materiālu novietošanai ; 4 rozetes</t>
  </si>
  <si>
    <t>gaismas mikroskops</t>
  </si>
  <si>
    <t xml:space="preserve">ivertetais fluorescentais mikroskops </t>
  </si>
  <si>
    <t>skenējošas mikroskopijas aparāts</t>
  </si>
  <si>
    <t>pie mikroskopa pieslēdzams dators un mikroskopa fotografēšanas iekārta ar datorprogrammatūru</t>
  </si>
  <si>
    <t>dators, kamera pieslēgti no rozetes sienā.  Atrodas uz darba virsmas.</t>
  </si>
  <si>
    <t xml:space="preserve">Digitāla fotografēšanas iekārta </t>
  </si>
  <si>
    <t>ūdens destilēšanas aparāts</t>
  </si>
  <si>
    <t>60-30-40</t>
  </si>
  <si>
    <t>pieslēgts no rozetes sienā. Var būt uz virsmas vai piekārts pie sienas.</t>
  </si>
  <si>
    <t>hibridizācijas krāsniņa;</t>
  </si>
  <si>
    <t>65-60-55</t>
  </si>
  <si>
    <t>pieslēgts no rozetes sienā. Atrodas uz darba virsmas.</t>
  </si>
  <si>
    <t>pieslēgts no rozetes sienā, tiek novietors uz virsmas komplektā ar datoru un printeri. Atrodas uz darba virsmas.</t>
  </si>
  <si>
    <t xml:space="preserve"> pH metri </t>
  </si>
  <si>
    <t>vorteksi</t>
  </si>
  <si>
    <t>MF Laboratorija (slapjā/mikroskopi)</t>
  </si>
  <si>
    <t>velkmes skapis, laminārās plūsmas bokss darbam ar baktērijām, izlietne</t>
  </si>
  <si>
    <t xml:space="preserve">Automātisko pipešu komplekts ar statīvu- 1, </t>
  </si>
  <si>
    <t>UV gaismas transiluminators - 1</t>
  </si>
  <si>
    <t>Kabinets profesoram</t>
  </si>
  <si>
    <t xml:space="preserve">brīvi stāvošs, 5 pakaramie </t>
  </si>
  <si>
    <t>2 gab ar atvilknēm;                                                           1 gab ar veramāmā darvim</t>
  </si>
  <si>
    <t>Vienvietīgie kab. (admin., profesori, studiju programmu direktori u.c.)</t>
  </si>
  <si>
    <t>Kabinets</t>
  </si>
  <si>
    <t>Galdi, krēsli, skapji</t>
  </si>
  <si>
    <t>Galdi, krēsli, skapji, lete</t>
  </si>
  <si>
    <t>Telpai jābūt funkcionāli sadalītai ar leti (~ 110 cm) un stikla starpsienu līdz griestiem. Darba vietas 6 lietveži. Otra puse - studentiem - vienlaicīgi ~10-20 studenti.</t>
  </si>
  <si>
    <t>Katedras vadīt., lietvedis</t>
  </si>
  <si>
    <t>Plaukti,slēdzami skapji, skapji.</t>
  </si>
  <si>
    <t>Var būt bez logiem, ar ventilāciju.</t>
  </si>
  <si>
    <t xml:space="preserve">Galdi, krēsli skapji </t>
  </si>
  <si>
    <t>Konferenču zāle 1x30</t>
  </si>
  <si>
    <t>Konferenču galds, krēsli, slēdzams skapis ar stikladurvīm, galds</t>
  </si>
  <si>
    <t>Konferenču galds - transformējams, komplektējams</t>
  </si>
  <si>
    <t>Atpūta, virtuve</t>
  </si>
  <si>
    <t>Virtuves iekārta ar izlietni, ledusskapis, mikroviļņu krāsns, elektriskā tējkanna, elektriskā plīts, tvaika nosūcējs, krēsli,galdi, atpūtas stūris, TV</t>
  </si>
  <si>
    <t>Datorklase</t>
  </si>
  <si>
    <t>Datorgaldi ar palikti klaviatūrai, krēsli, galds, interaktīvā tāfele</t>
  </si>
  <si>
    <t>Mācību prakses ar mulāžām / neatliekamā palīdzība, klīniskās aprūpes pamati</t>
  </si>
  <si>
    <t>Galdi, krēsli, skapji ar stikla durvīm, slēdzami. Prezentācijas tehnika, ekrāns, pārvietojama tāfele</t>
  </si>
  <si>
    <t>Starp abām mācību laboratorijām ir trokšu slāpējoša, transformējama siena.</t>
  </si>
  <si>
    <t>Epidemioloģijas laboratorija</t>
  </si>
  <si>
    <t>laboratorija</t>
  </si>
  <si>
    <t>20/30/100</t>
  </si>
  <si>
    <t>Krēsli ar paliktni rakstīšanai, prezentācijas tehnika, galds, krēsls pasniedzējam, tāfele, ekrāns</t>
  </si>
  <si>
    <t>100 vietīgajā auditorijā interaktīvā tāfele</t>
  </si>
  <si>
    <t>maināmiem rotoriem, maināmu temperatūras režīmu un taimeri; Atrodas uz darba virsmas. pieslēgts no rozetes sienā.</t>
  </si>
  <si>
    <t>elektroforēzes iekārta elektroforēzei pulsējošā laukā</t>
  </si>
  <si>
    <t>Videonovērošanas iekārta ar programmatūru (Ehtovision) un datorkomplektu</t>
  </si>
  <si>
    <t>X-maze</t>
  </si>
  <si>
    <t>T-maze</t>
  </si>
  <si>
    <t>rota-rod pelēm</t>
  </si>
  <si>
    <t>rota-rod žurkām</t>
  </si>
  <si>
    <t xml:space="preserve">open field žurkām </t>
  </si>
  <si>
    <r>
      <t>Barnes maze</t>
    </r>
    <r>
      <rPr>
        <sz val="11"/>
        <rFont val="Calibri"/>
        <family val="2"/>
      </rPr>
      <t xml:space="preserve"> testa iekārta</t>
    </r>
  </si>
  <si>
    <t>Fear Conditioning System žurkām</t>
  </si>
  <si>
    <t>3 stāva laboratorijas -  trīs</t>
  </si>
  <si>
    <t>MF Mikroskopijas laboratorija</t>
  </si>
  <si>
    <t>Vispārējā Patoloģija, Orgānu un sistēmu patoloģija, Patoloģija</t>
  </si>
  <si>
    <t xml:space="preserve">galdi, </t>
  </si>
  <si>
    <t xml:space="preserve">galdi, krēsli, ventilācija, mikroskopi, datori tīklā
</t>
  </si>
  <si>
    <t xml:space="preserve">Mikroskopijas apmācību sistēma ar 10 studentu Mikroskopiem un HD kamerām + 1 pasniedzēja mikroskopu ar HD kameru. </t>
  </si>
  <si>
    <t xml:space="preserve">Interaktīvā tāfele, </t>
  </si>
  <si>
    <t xml:space="preserve">10 datori tīklā, </t>
  </si>
  <si>
    <t>Mikroskopi</t>
  </si>
  <si>
    <t xml:space="preserve">Fluorescentās mikroskopijas aparāts 1,  </t>
  </si>
  <si>
    <t xml:space="preserve">UV gaismas transiluminators - 1 </t>
  </si>
  <si>
    <t xml:space="preserve">Laboratorijas galdi studentiem ar plauktiņiem   </t>
  </si>
  <si>
    <t>2 velkmes skapji, laboratorijas mēbeles, izlietnes (metāla, dziļās), ventilācija, flīzēta grīda, iespēja pieslēgt elektrisko strāvu pie katras darba vietas. Vēlama dabīgās gāzes piegāde. Pieeja internetam. Ekrāns projektoram.</t>
  </si>
  <si>
    <t xml:space="preserve">Galds pasniedzējam </t>
  </si>
  <si>
    <t>Galdi iekārtām</t>
  </si>
  <si>
    <t xml:space="preserve">Skapji reaģentu un trauku glabāšanai </t>
  </si>
  <si>
    <t xml:space="preserve">Velkmes skapji  </t>
  </si>
  <si>
    <t>keramiska virsma; 2 ūdens krāni ar izlietnēm; 4 elektrības rozetes</t>
  </si>
  <si>
    <t xml:space="preserve">krēsli </t>
  </si>
  <si>
    <t>žalūzijas</t>
  </si>
  <si>
    <t>ar iespēju aptumšot telpu</t>
  </si>
  <si>
    <t>Automātisko pipešu komplekts ar statīvu</t>
  </si>
  <si>
    <t xml:space="preserve">taisnstrāvas iekārtas elektroforēzei </t>
  </si>
  <si>
    <t xml:space="preserve">horizontālās elektroforēzes kameras </t>
  </si>
  <si>
    <t xml:space="preserve">vertikālās elektroforēzes kameras </t>
  </si>
  <si>
    <t>statīvi kolonnām</t>
  </si>
  <si>
    <t xml:space="preserve">hromatogrāfijas kolonnas </t>
  </si>
  <si>
    <t xml:space="preserve">peristaltiskie sūkņi </t>
  </si>
  <si>
    <t xml:space="preserve"> transiliminātors </t>
  </si>
  <si>
    <t>15-30-25</t>
  </si>
  <si>
    <t>Pieslēgts no rozetes sienā vai darba virsmā. Atrodas uz darba virsmas.</t>
  </si>
  <si>
    <t>PCR aparāti</t>
  </si>
  <si>
    <t>30-30-40</t>
  </si>
  <si>
    <t xml:space="preserve">lēngaitas centrifūgas, mazā  </t>
  </si>
  <si>
    <t>25-29-45</t>
  </si>
  <si>
    <t xml:space="preserve">180w </t>
  </si>
  <si>
    <t xml:space="preserve"> pieslēgts no rozetes sienā</t>
  </si>
  <si>
    <t xml:space="preserve">lēngaitas centrifūgas, lielā  </t>
  </si>
  <si>
    <t xml:space="preserve">spektrofotometrs </t>
  </si>
  <si>
    <t xml:space="preserve">                                                                                                                                                                                                                           </t>
  </si>
  <si>
    <r>
      <t>Iebūvēta Medicīniskā mikrobioloģijas laboratorijā,</t>
    </r>
    <r>
      <rPr>
        <b/>
        <sz val="11"/>
        <color indexed="8"/>
        <rFont val="Calibri"/>
        <family val="2"/>
      </rPr>
      <t xml:space="preserve"> </t>
    </r>
    <r>
      <rPr>
        <b/>
        <u val="single"/>
        <sz val="11"/>
        <color indexed="8"/>
        <rFont val="Calibri"/>
        <family val="2"/>
      </rPr>
      <t>pilna gaismas izolācija!</t>
    </r>
    <r>
      <rPr>
        <sz val="11"/>
        <color indexed="8"/>
        <rFont val="Calibri"/>
        <family val="2"/>
      </rPr>
      <t xml:space="preserve">, atsevisķi ventilācija, velams ar HEPA filtriem; vēlamsizlietne, elektrība ( 2 rozetes sienā) </t>
    </r>
  </si>
  <si>
    <t>garie</t>
  </si>
  <si>
    <t>galda galos izlietnes</t>
  </si>
  <si>
    <t>laminārās plūsmas bokss,</t>
  </si>
  <si>
    <t>Automātisko pipešu komplekts ar statīvu -3 gab.,</t>
  </si>
  <si>
    <t>Pipetēšanas palīgierīces (10 gab.)</t>
  </si>
  <si>
    <t xml:space="preserve">Daudzkanālu pipete </t>
  </si>
  <si>
    <t xml:space="preserve"> Laboratorijas svari (1 gab.);</t>
  </si>
  <si>
    <t>centrifūga - 1,</t>
  </si>
  <si>
    <t>sterilizators - 1,</t>
  </si>
  <si>
    <t>autoklāvs - 1,</t>
  </si>
  <si>
    <t>elektrofozēs iekārtas - 2,</t>
  </si>
  <si>
    <t>Termostati ar dažādu temperatūru- 2,</t>
  </si>
  <si>
    <t>Dators un demonstrācijas iekārtas - 1;</t>
  </si>
  <si>
    <t xml:space="preserve"> ledussskapis ar saldētavu -1,</t>
  </si>
  <si>
    <t xml:space="preserve">vortex -1  </t>
  </si>
  <si>
    <t>Termostats</t>
  </si>
  <si>
    <t>mikroplašu skaitītājs,</t>
  </si>
  <si>
    <t>Datori (2),</t>
  </si>
  <si>
    <t>projektors (1),</t>
  </si>
  <si>
    <t>Reaģentu komplekts mikrobioloģijai;</t>
  </si>
  <si>
    <t>ekrāns multimedija projektoram 1</t>
  </si>
  <si>
    <t xml:space="preserve">Vivārijs </t>
  </si>
  <si>
    <t xml:space="preserve">MK noteikumi Nr.1131, 2010.gada 21.decembris
</t>
  </si>
  <si>
    <t xml:space="preserve">Skapji dzīvnieku turēšanai </t>
  </si>
  <si>
    <t>Ministru kabineta noteikumi Nr.1131
2010.gada 21.decembrī</t>
  </si>
  <si>
    <t>operāciju galds,</t>
  </si>
  <si>
    <t xml:space="preserve">Telpa sastāv no 4 savstarpēji savienotām daļām: priekštelpas, atsevišķas telpas intaktiem un eksperimenta dzīvniekiem, manipulāciju istabas un barības noliktavas. Jābūt spēcīgai ventilācijai, UV gaismai, dziļām izlietnēm (metāla), flīzētām grīdām un sienām. Atkritumu izvade (lifts vai atkritumu vads). </t>
  </si>
  <si>
    <t xml:space="preserve"> Skapji barības un pakaišu glabāšanai.</t>
  </si>
  <si>
    <t>Skapis vielu un trauku glabāšanai</t>
  </si>
  <si>
    <t>Skapis maiņas drēbēm un apaviem</t>
  </si>
  <si>
    <t>Laboratorijas krēsli (augstie)</t>
  </si>
  <si>
    <t>gaismeklis</t>
  </si>
  <si>
    <t>Centrālie un virs virsmām</t>
  </si>
  <si>
    <t>narkozes iekārta,</t>
  </si>
  <si>
    <t>40-40-50</t>
  </si>
  <si>
    <t>skābeklis</t>
  </si>
  <si>
    <t>baloni skābeklim,</t>
  </si>
  <si>
    <t>UV lampas</t>
  </si>
  <si>
    <t>pieslēgts no rozetes sienā.Pie sienas.</t>
  </si>
  <si>
    <t>Saldetava</t>
  </si>
  <si>
    <t>Svari dzīvnieku svēršanai</t>
  </si>
  <si>
    <t>svari vielu svēršanai (laboratorijas svari)</t>
  </si>
  <si>
    <t>Jaudīgs putekļusūcējs</t>
  </si>
  <si>
    <t>pieslēdzams no rozetes sienā</t>
  </si>
  <si>
    <t>Saldētava dzīvnieku mirstīgo atlieku glabāšanai līdz utilizācijai</t>
  </si>
  <si>
    <t>Dzīvnieku uzvedības videomonitoringa laboratorija</t>
  </si>
  <si>
    <t>Sadalīta 2 daļās</t>
  </si>
  <si>
    <t>Pagrabstāvā, ekranizēta un izolēta no trokšņiem, Ventilācija</t>
  </si>
  <si>
    <t>darba telpa atdalīta ar atsevišķo ventilāciju, datori, printeris, kopētājs pieslēgti no 2 rozetēm sienā,atrodas uz darba virsmas. Elektrība, telefons, internets</t>
  </si>
  <si>
    <t>Fear Conditioning System pelēm</t>
  </si>
  <si>
    <t>Sociability Apparatus (3-chambered social test</t>
  </si>
  <si>
    <t>Conditioned Place Preference (CPP) žurkām</t>
  </si>
  <si>
    <t>Conditioned Place Preference (CPP) peļu</t>
  </si>
  <si>
    <t>Operāciju/
eksperimentu telpa</t>
  </si>
  <si>
    <t>Skābeklis, N2O</t>
  </si>
  <si>
    <t>Flīzēta, kondicionieris, ventilācija, izlietne, UV griestu lampas telpas sterilizācijai (ieslēdzamas atsevišķi)</t>
  </si>
  <si>
    <t>operāciju galds</t>
  </si>
  <si>
    <t>apsildīšanas iekārta dzīvnieku temperatūras nodrošināšanai operāciju laikā</t>
  </si>
  <si>
    <t>operāciju lampa</t>
  </si>
  <si>
    <t>iekārta CNS  bojājumu radīšanai  žurkām</t>
  </si>
  <si>
    <t>stereotakses aparats ar motorizētu vadību</t>
  </si>
  <si>
    <t>operāciju mikroskops ar apgaismojumu</t>
  </si>
  <si>
    <t>anestēzijas iekārta</t>
  </si>
  <si>
    <t>infūzijas sūknis</t>
  </si>
  <si>
    <t>mikroinjektors stereotakses aparātam</t>
  </si>
  <si>
    <t>ledusskapis bez saldētavas</t>
  </si>
  <si>
    <t>saldētava, horizontālā (-20 gr.)</t>
  </si>
  <si>
    <t xml:space="preserve">Ventilācija atseviški no darba istabas un  mikroskopijas telpas, velams ar HEPA filtriem (notur bakterijas, sikas daļiņas); velkmes skapis ar rozeti sienā, laminārās plūsmas bokss darbam ar baktērijām, 3 izlietnes, internets, dabas gāze, rozetes pie darba virsmām  </t>
  </si>
  <si>
    <r>
      <t>laminārās plūsmas bokss</t>
    </r>
    <r>
      <rPr>
        <sz val="10"/>
        <color indexed="10"/>
        <rFont val="Arial"/>
        <family val="2"/>
      </rPr>
      <t>-skapis,  viens - darbam ar baktērijām un otrais - PCR maisījumu sagatavošanai</t>
    </r>
  </si>
  <si>
    <r>
      <t>izvietoti atseviškās zonās; pieslēgti no rozetes sienā</t>
    </r>
    <r>
      <rPr>
        <sz val="10"/>
        <color indexed="8"/>
        <rFont val="Arial"/>
        <family val="2"/>
      </rPr>
      <t xml:space="preserve">. Boksi ir aprīkoti ar baktericīdo caurplūdes </t>
    </r>
    <r>
      <rPr>
        <b/>
        <sz val="10"/>
        <color indexed="8"/>
        <rFont val="Arial"/>
        <family val="2"/>
      </rPr>
      <t>UV recirkulatoru AR</t>
    </r>
    <r>
      <rPr>
        <sz val="10"/>
        <color indexed="8"/>
        <rFont val="Arial"/>
        <family val="2"/>
      </rPr>
      <t>, kas nodrošina pastāvīgu dezinfekciju boksa iekšpusē darba laikā. Aparāti ir rekomendēti darbam ar bīstamiem infekcijas un vīrusu materiāliem, DNS/ RNS amplikoniem</t>
    </r>
  </si>
  <si>
    <t>UV lampa pārvietojama</t>
  </si>
  <si>
    <t>UV lampa pie sienas</t>
  </si>
  <si>
    <t>sterīla palīgtelpa, iebūvēta mikrobiol. lab-jā</t>
  </si>
  <si>
    <t xml:space="preserve">iebūvēta mikrobiol. lab-jā vēlams, augšajā labajā stūrī (tuvāk darba telpam), atdalīta ar plānām (vēlams, stikla) sienām, ventilācija ar HEPA filtriem, lai aizturētu sīkas daļiņas. </t>
  </si>
  <si>
    <t>novietots pie sienas vai telpas vidū, melamīna virsma</t>
  </si>
  <si>
    <t>1 gab. ar veramām durvīm</t>
  </si>
  <si>
    <r>
      <t xml:space="preserve">ar ieeju Cilvēku šūnu istabā, kas ir kopīga ar Farmakologiem. Telpai ir vetilacija ar pozitīvo spiedienu tāpat kā šūnu istabā, telefons, internets. </t>
    </r>
    <r>
      <rPr>
        <sz val="12"/>
        <rFont val="Times New Roman"/>
        <family val="1"/>
      </rPr>
      <t>Laboratorijas telpas plānošanā var izmantot Nacionālā veselības institūta (National Institutes of Health (NIH)) rekomendācijas, telpu sienām, grīdām, griestiem jābut ķīmiski drošām un jāatbilst ķīmisko un bioloģisko laboratoriju drošas kopšanas prasībām. Darba vietām var izmantot zemākas prasības, bet tām ir jābut hermētiski atdalītām no laboratorijas. Darba vietas atdalīta no laboratorijas un šūnu istabas, saskaņā ar MK noteikumi Nr. 189 no 21.05.2002 ar grozījumiem 03.10.2009 “</t>
    </r>
    <r>
      <rPr>
        <i/>
        <sz val="12"/>
        <rFont val="Times New Roman"/>
        <family val="1"/>
      </rPr>
      <t>Darba aizsardzības prasības,  saskaroties ar bioloģiskām vielām</t>
    </r>
    <r>
      <rPr>
        <sz val="12"/>
        <rFont val="Times New Roman"/>
        <family val="1"/>
      </rPr>
      <t>”, MK noteikumiem Nr.325 no 15.05.2007 “</t>
    </r>
    <r>
      <rPr>
        <i/>
        <sz val="12"/>
        <rFont val="Times New Roman"/>
        <family val="1"/>
      </rPr>
      <t>Darba aizsardzības prasības saskarē ar ķīmiskājām vielām darba vietās”</t>
    </r>
    <r>
      <rPr>
        <sz val="12"/>
        <rFont val="Times New Roman"/>
        <family val="1"/>
      </rPr>
      <t xml:space="preserve"> un MK noteikumu Nr.803 no 29.09.2008 “</t>
    </r>
    <r>
      <rPr>
        <i/>
        <sz val="12"/>
        <rFont val="Times New Roman"/>
        <family val="1"/>
      </rPr>
      <t>Darba aizsardzības prasības, saskaroties ar kancerogēnām vielām darba vietās</t>
    </r>
    <r>
      <rPr>
        <sz val="12"/>
        <rFont val="Times New Roman"/>
        <family val="1"/>
      </rPr>
      <t>”.
Darba vietas ventilācija atdalīta no laboratorijas un šūnu istabas, saskaņā ar MK noteikumi Nr. 189 no 21.05.2002 ar grozījumiem 03.10.2009 “</t>
    </r>
    <r>
      <rPr>
        <i/>
        <sz val="12"/>
        <rFont val="Times New Roman"/>
        <family val="1"/>
      </rPr>
      <t>Darba aizsardzības prasības,  saskaroties ar bioloģiskām vielām</t>
    </r>
    <r>
      <rPr>
        <sz val="12"/>
        <rFont val="Times New Roman"/>
        <family val="1"/>
      </rPr>
      <t>”, un Eiropas standarts.
Laboratorija atdalīta no šūnu istabas, kur notiek tiešs darbs ar bioloģiskām vielām – šūnu kultūrām (MK noteikumi Nr. 189 no 21.05.2002 ar grozījumiem 03.10.2009 “</t>
    </r>
    <r>
      <rPr>
        <i/>
        <sz val="12"/>
        <rFont val="Times New Roman"/>
        <family val="1"/>
      </rPr>
      <t>Darba aizsardzības prasības,  saskaroties ar bioloģiskām vielām”</t>
    </r>
    <r>
      <rPr>
        <sz val="12"/>
        <rFont val="Times New Roman"/>
        <family val="1"/>
      </rPr>
      <t>). Šo MK noteikumu ietvaros darba devējs nodrošina piemērotas mazgāšanās un tualetes telpas, kurās ir ierīces acu mazgāšanai un ādas antiseptiskie līdzekļi, nodarbināto apgādi ar aizsargapģērbu un citiem nepieciešamiem individuālajiem aizsardzības līdzekļiem, to uzglabāšanu atsevišķi no nodarbinātā personīgā apģērba un darba aizsargapģērba mazgāšanu atbilstošās iekārtās atsevišķi no citiem apģērbiem, ja uz tiem nonākuši bioloģiskie aģenti, darba devējs nodrošina šo apģērbu un aizsarlīdzekļu dezinfekciju un tīrīšanu vai, ja nepieciešams, iznīcināšanu. Šūnu istabai ir jāpiemēro vismaz šo MK noteikumos minētos 3. un atseviškos parametros pat 4. izolācijas pakāpes prasības tādas kā, piemēram, peeju šūnu istabai atļauj īpaši apmācītiem darbiniekiem cauri hermētiski noslēdzamai telpai; šūnu istabā tiek uzturēts gaisa spiediens, kas ir zemāks par atmosfēras spiedienu, kas aprēķināts atbilstoši 2008.gada EK vadlīnijām par GMP prasībām cilvēka un dzīvnieka produktu lietošanai un Drošas laboratorijas veidošanas rokasgrāmatai par ventilāciju laboratorijās. Šūnu istabās jābut hermētiskam lodziņam – karantīnas zonai, pa kuru var redzēt iekšā noteikošo un arī, lai nodotu materiālus un reģentus no laboratorijas.
Laboratorijas ventilācijai jābut atdalītai no darba vietu ventilācijas sistēmas, atbilstoši MK noteikumi Nr. 189 no 21.05.2002 ar grozījumiem 03.10.2009 “</t>
    </r>
    <r>
      <rPr>
        <i/>
        <sz val="12"/>
        <rFont val="Times New Roman"/>
        <family val="1"/>
      </rPr>
      <t>Darba aizsardzības prasības,  saskaroties ar bioloģiskām vielām</t>
    </r>
    <r>
      <rPr>
        <sz val="12"/>
        <rFont val="Times New Roman"/>
        <family val="1"/>
      </rPr>
      <t>”, MK noteikumiem Nr.325 no 15.05.2007 “</t>
    </r>
    <r>
      <rPr>
        <i/>
        <sz val="12"/>
        <rFont val="Times New Roman"/>
        <family val="1"/>
      </rPr>
      <t>Darba aizsardzības prasības saskarē ar ķīmiskājām vielām darba vietās”</t>
    </r>
    <r>
      <rPr>
        <sz val="12"/>
        <rFont val="Times New Roman"/>
        <family val="1"/>
      </rPr>
      <t xml:space="preserve"> un MK noteikumu Nr.803 no 29.09.2008 “</t>
    </r>
    <r>
      <rPr>
        <i/>
        <sz val="12"/>
        <rFont val="Times New Roman"/>
        <family val="1"/>
      </rPr>
      <t>Darba aizsardzības prasības, saskaroties ar kancerogēnām vielām darba vietās</t>
    </r>
    <r>
      <rPr>
        <sz val="12"/>
        <rFont val="Times New Roman"/>
        <family val="1"/>
      </rPr>
      <t>”, jo laboratorijā strādās gan ar bioloģiskām, gan ķīmiskām, gan kancerogēnām vielām, kas ir klasificētas šajos noteikumos.
Darba devējam atbilstoti MK noteikumiem Nr.325 no 15.05.2007 punktiem 31.7.2. un 32.3 ir jāatdala ķīmisko vielu un ķīmisko produktu noliktava no darba telpām un jāaprīko to ar nosūces ventilāciju – laboratorijas gadījumā tas būtu noliktava – skapis ar nosūcēju laboratorijā un darba vietas atdalītas atsevisķā telpā.</t>
    </r>
  </si>
  <si>
    <t>Mācību telpa (2)</t>
  </si>
  <si>
    <t>Mulāžu laboratorija/ 30 vietas</t>
  </si>
  <si>
    <t>Semināru telpa/ 5</t>
  </si>
  <si>
    <t>Semināru telpa/ 6</t>
  </si>
  <si>
    <t>30 vietas</t>
  </si>
  <si>
    <t>Semināru telpa/ 7</t>
  </si>
  <si>
    <t>15 vietas</t>
  </si>
  <si>
    <t>SP Lietvedība</t>
  </si>
  <si>
    <t>5 lietveži/ 8 studiju programmas</t>
  </si>
  <si>
    <t>Studentu daļa</t>
  </si>
  <si>
    <t>Ģimenes veselības izglītības centrs</t>
  </si>
  <si>
    <t>darba vietas/ 1</t>
  </si>
  <si>
    <t>WC, duša</t>
  </si>
  <si>
    <t>Projektu grupas telpa</t>
  </si>
  <si>
    <t>darba vietas/ 3</t>
  </si>
  <si>
    <t>darba vietas/ 2</t>
  </si>
  <si>
    <t>darba vietas/ 4</t>
  </si>
  <si>
    <t>Māszinību pasniedzēju telpa</t>
  </si>
  <si>
    <t>Farmācijas studiju programma</t>
  </si>
  <si>
    <t>interaktīvā tāfele</t>
  </si>
  <si>
    <t>200-300</t>
  </si>
  <si>
    <t>biroja galds</t>
  </si>
  <si>
    <t>biroja krēsls</t>
  </si>
  <si>
    <t>ar 5 ritenīšiem, maināmu augstumu</t>
  </si>
  <si>
    <t xml:space="preserve">mikroskops ar digitālo kameru </t>
  </si>
  <si>
    <t>220 X 375 X 220</t>
  </si>
  <si>
    <t>11x55</t>
  </si>
  <si>
    <t>tīkla pieslēgums, bezvadu datu pārraide, analizē caurejošā un fluorescentā gaismā, digitālais pieskārienjūtīgais LED displejs, ekvivalents Juli</t>
  </si>
  <si>
    <t>multimediju projektors</t>
  </si>
  <si>
    <t>Ledusskapis</t>
  </si>
  <si>
    <t>150-60-50</t>
  </si>
  <si>
    <t>skapis pieslēgts no rozetes sienā</t>
  </si>
  <si>
    <t xml:space="preserve">ledusskapis ar saldētavu, </t>
  </si>
  <si>
    <t>MEDICĪNAS FAKULTĀTE</t>
  </si>
  <si>
    <t>Telpas NR.</t>
  </si>
  <si>
    <t>Nosaukums</t>
  </si>
  <si>
    <t>Telpas pielietojums</t>
  </si>
  <si>
    <t>Platība</t>
  </si>
  <si>
    <t>Studentu patstāvīgā darba telpa</t>
  </si>
  <si>
    <t>20 vietas</t>
  </si>
  <si>
    <t>Semināru telpa/ 1</t>
  </si>
  <si>
    <t>Aparatūras telpa</t>
  </si>
  <si>
    <t>Torkšņainā aparatūra</t>
  </si>
  <si>
    <t>Sterilizācijas telpa</t>
  </si>
  <si>
    <t>Lab.trauku mazgāšana, sterilizācija</t>
  </si>
  <si>
    <t>Medicīnas bioķīmijas katedra</t>
  </si>
  <si>
    <t>darba vietas/ 5</t>
  </si>
  <si>
    <t>Slāpekļa oksīda izpētes laboratorija</t>
  </si>
  <si>
    <t>Farmakoloģijas katedra</t>
  </si>
  <si>
    <t>Darba vietas/ 7</t>
  </si>
  <si>
    <t>Psiho-Neiro-Imūno farmakoloģijas zinātniskā laboratorija</t>
  </si>
  <si>
    <t>Cilvēka šūnu istaba</t>
  </si>
  <si>
    <t>Laboratorija</t>
  </si>
  <si>
    <t>Dzīvnieku šūnu istaba</t>
  </si>
  <si>
    <t>Vējtveris pirms šūnu istabām</t>
  </si>
  <si>
    <t>Farmācijas nodaļa</t>
  </si>
  <si>
    <t>Neirofarmācijas eksperimentālā laboratorija</t>
  </si>
  <si>
    <t>Darba vietas/ 5</t>
  </si>
  <si>
    <t>Aukstā istaba</t>
  </si>
  <si>
    <t>Farmaceitiskās farmakognozijas zin.laboratorija</t>
  </si>
  <si>
    <t>MF izpilddirektors</t>
  </si>
  <si>
    <t>Darba vietas/ 1</t>
  </si>
  <si>
    <t>MF Dekāna palīgs</t>
  </si>
  <si>
    <t>549, 548</t>
  </si>
  <si>
    <t>MF dekanāts</t>
  </si>
  <si>
    <t>Darba vietas/ 4</t>
  </si>
  <si>
    <t>Dekāna kab.</t>
  </si>
  <si>
    <t>Prodekāna kab.</t>
  </si>
  <si>
    <t>Pediatrijas katedra</t>
  </si>
  <si>
    <t>Epidemioloģijas zinātniskā lab./ 5</t>
  </si>
  <si>
    <t>Pasniedzēju telpa/ vieslektoru telpa</t>
  </si>
  <si>
    <t>10 - 15 vietas</t>
  </si>
  <si>
    <t>Semināru telpa/ 2</t>
  </si>
  <si>
    <t>Semināru telpa/ 3</t>
  </si>
  <si>
    <t>Mikrobioloģijas katedra</t>
  </si>
  <si>
    <t>Medicīnas mikrobioloģijas zin.laboratorija</t>
  </si>
  <si>
    <t>6.?</t>
  </si>
  <si>
    <t>Mācību telpa</t>
  </si>
  <si>
    <t>Datorklase/ 15</t>
  </si>
  <si>
    <t>Semināru telpa/ 4</t>
  </si>
  <si>
    <t>25 vietas</t>
  </si>
  <si>
    <t>Laboratorijas palīgtelpa</t>
  </si>
  <si>
    <t>Mācību laboratorija /slapjā</t>
  </si>
  <si>
    <t>Farm., Bioķīm., Mikrobiol. Laboratorija/ 22 vietas</t>
  </si>
  <si>
    <t>Personāla virtuve</t>
  </si>
  <si>
    <t>Personāla atpūtas telpa</t>
  </si>
  <si>
    <t>Pasniedzēju telpa</t>
  </si>
  <si>
    <t>kabinets/ 2 vietas</t>
  </si>
  <si>
    <t>MF</t>
  </si>
  <si>
    <t>Arhīvs</t>
  </si>
  <si>
    <t>Biobanka</t>
  </si>
  <si>
    <t>540, 541</t>
  </si>
  <si>
    <t>Auditorija</t>
  </si>
  <si>
    <t>100 vietas/ 50+50</t>
  </si>
  <si>
    <t>Mācību telpa (1)</t>
  </si>
  <si>
    <t>Mulāžu laboratorija/ Sociālās farmācija (aptieka) / 30 vietas</t>
  </si>
  <si>
    <t xml:space="preserve">automātiska baktēriju un raugu identifikācija un antibiotiku jutīguma noteikšana, iekārtas komplektācijā ietilpst dators un programma ar datubāzi, reaģentu komplekts ekvivalents Vitek 2 </t>
  </si>
  <si>
    <t>gāzes deglis ar kājas pedāli</t>
  </si>
  <si>
    <t>89 x 34 x 88</t>
  </si>
  <si>
    <t>bunzena tipa gāzes deglis, piemērots visām ar liesmu saistītajām laboratorijas aplikācijām, Iekārta piemērota gan darbam ar dabas gāzi, gan propāna/butāna gāzi no baloniem vai kartridžiem</t>
  </si>
  <si>
    <t>Žāvēšanas skapis traukiem</t>
  </si>
  <si>
    <t>Farm</t>
  </si>
  <si>
    <t>Telpas nosaukums</t>
  </si>
  <si>
    <t>Darba vietu skaits</t>
  </si>
  <si>
    <t>Platība, kvm.</t>
  </si>
  <si>
    <t>Mēbeles</t>
  </si>
  <si>
    <t>Iekārtas</t>
  </si>
  <si>
    <t>Izmērs             a-p-dz, cm</t>
  </si>
  <si>
    <t>skaits, gab.</t>
  </si>
  <si>
    <t>Jauda, kW</t>
  </si>
  <si>
    <t>Masa, kg</t>
  </si>
  <si>
    <t>Speciālās gāzes</t>
  </si>
  <si>
    <t>Prasības</t>
  </si>
  <si>
    <r>
      <t xml:space="preserve">Stundentu laboratorija
</t>
    </r>
    <r>
      <rPr>
        <sz val="10"/>
        <rFont val="Arial"/>
        <family val="0"/>
      </rPr>
      <t>(Farmācija, Medicīnas bioķīmija, Mikrobioloģija)</t>
    </r>
  </si>
  <si>
    <t>ir</t>
  </si>
  <si>
    <t>velkmes skapji, laboratorijas mēbeles, izlietnes, ventilācija, flīzēta grīda, ūdens un gāzes pievads, telefons, internets+M53</t>
  </si>
  <si>
    <t>Laboratorijas galds, pie kura var sēdēt</t>
  </si>
  <si>
    <t>74 (augstums) -100-70</t>
  </si>
  <si>
    <t>nav</t>
  </si>
  <si>
    <t xml:space="preserve">keramiska materiāla virsma;    virs galda 2 plaukti materiālu novietošanai ;                              4 elektrības rozetes ;  2 ūdens krāni ar izlietnēm;                                    </t>
  </si>
  <si>
    <t xml:space="preserve">Lab. krēsli </t>
  </si>
  <si>
    <t xml:space="preserve"> ar 5 ritenīšiem un virsma no mazgājama materiāla.</t>
  </si>
  <si>
    <t>Velkmes skapis</t>
  </si>
  <si>
    <t>240-180-70</t>
  </si>
  <si>
    <t>keramiska virsma; 2 ūdens krāni ar izlietnēm; 4 elektrības rozetes, gāzes pieslēgums</t>
  </si>
  <si>
    <t>Laboratorijas galds</t>
  </si>
  <si>
    <t>90-130-70</t>
  </si>
  <si>
    <t>Zemgalda skapītis uz riteņiem</t>
  </si>
  <si>
    <t>65-65-65</t>
  </si>
  <si>
    <t>10 gab ar atvilknēm;   novietošanai zem galdiem                                                        10 gab. ar veramām durvīm</t>
  </si>
  <si>
    <t>90-130-6-70</t>
  </si>
  <si>
    <t>novietots pie sienas, svaru un žāvēšanas skapja  novietošanai, melamīna virsma</t>
  </si>
  <si>
    <t>Laboratorijas galds ar izlietni</t>
  </si>
  <si>
    <t>90-140-65</t>
  </si>
  <si>
    <t xml:space="preserve">keramiska virsma un keramiska materiāla izlietne, izmēri: </t>
  </si>
  <si>
    <t>Ķīmisko trauku, laboratorijas piederumu skapis</t>
  </si>
  <si>
    <t>200-120-40</t>
  </si>
  <si>
    <t>plaukts</t>
  </si>
  <si>
    <t>200x140x40</t>
  </si>
  <si>
    <t>brīvi stāvošs vaļējs plaukts ar 40 atklātiem nodalījumiem somu un citu personīgo mantu novietošanai</t>
  </si>
  <si>
    <t>ekrāns multimedia projektoram</t>
  </si>
  <si>
    <r>
      <t xml:space="preserve">Farmakognozijas un biofarmācijas zinātniskā lab. </t>
    </r>
    <r>
      <rPr>
        <b/>
        <sz val="10"/>
        <color indexed="10"/>
        <rFont val="Arial"/>
        <family val="0"/>
      </rPr>
      <t>522</t>
    </r>
  </si>
  <si>
    <r>
      <t>PAGR</t>
    </r>
    <r>
      <rPr>
        <sz val="10"/>
        <color indexed="8"/>
        <rFont val="Arial"/>
        <family val="2"/>
      </rPr>
      <t xml:space="preserve"> FK</t>
    </r>
  </si>
  <si>
    <t>518 Šūnu istaba</t>
  </si>
  <si>
    <t>518 vai pagr</t>
  </si>
  <si>
    <r>
      <t>525</t>
    </r>
    <r>
      <rPr>
        <sz val="11"/>
        <color indexed="8"/>
        <rFont val="Calibri"/>
        <family val="2"/>
      </rPr>
      <t>FK</t>
    </r>
  </si>
  <si>
    <t>Pagrabā  039</t>
  </si>
  <si>
    <r>
      <t>510</t>
    </r>
    <r>
      <rPr>
        <sz val="11"/>
        <color indexed="8"/>
        <rFont val="Calibri"/>
        <family val="2"/>
      </rPr>
      <t xml:space="preserve"> FK</t>
    </r>
  </si>
  <si>
    <r>
      <t>511</t>
    </r>
    <r>
      <rPr>
        <sz val="11"/>
        <color indexed="8"/>
        <rFont val="Calibri"/>
        <family val="2"/>
      </rPr>
      <t>FK</t>
    </r>
  </si>
  <si>
    <r>
      <t>519</t>
    </r>
    <r>
      <rPr>
        <sz val="11"/>
        <color indexed="8"/>
        <rFont val="Calibri"/>
        <family val="2"/>
      </rPr>
      <t xml:space="preserve">  MBK</t>
    </r>
  </si>
  <si>
    <r>
      <t>516</t>
    </r>
    <r>
      <rPr>
        <sz val="8"/>
        <color indexed="8"/>
        <rFont val="Calibri"/>
        <family val="2"/>
      </rPr>
      <t xml:space="preserve"> Mikrob</t>
    </r>
  </si>
  <si>
    <r>
      <t>517</t>
    </r>
    <r>
      <rPr>
        <sz val="8"/>
        <color indexed="8"/>
        <rFont val="Calibri"/>
        <family val="2"/>
      </rPr>
      <t>Mikrob</t>
    </r>
  </si>
  <si>
    <r>
      <t>??</t>
    </r>
    <r>
      <rPr>
        <sz val="8"/>
        <color indexed="10"/>
        <rFont val="Calibri"/>
        <family val="2"/>
      </rPr>
      <t>?Mikrob</t>
    </r>
  </si>
  <si>
    <r>
      <t xml:space="preserve">561 </t>
    </r>
    <r>
      <rPr>
        <b/>
        <sz val="8"/>
        <rFont val="Calibri"/>
        <family val="2"/>
      </rPr>
      <t>Mikrob</t>
    </r>
  </si>
  <si>
    <r>
      <t>527</t>
    </r>
    <r>
      <rPr>
        <sz val="8"/>
        <rFont val="Verdana"/>
        <family val="2"/>
      </rPr>
      <t xml:space="preserve"> Medicīnas fakultātes datorklase</t>
    </r>
  </si>
  <si>
    <r>
      <t>534</t>
    </r>
    <r>
      <rPr>
        <sz val="8"/>
        <rFont val="Verdana"/>
        <family val="2"/>
      </rPr>
      <t xml:space="preserve"> Rekreācijas telpa</t>
    </r>
  </si>
  <si>
    <r>
      <t>507</t>
    </r>
    <r>
      <rPr>
        <sz val="8"/>
        <rFont val="Verdana"/>
        <family val="2"/>
      </rPr>
      <t xml:space="preserve"> Mācību prakses laboratorija</t>
    </r>
  </si>
  <si>
    <r>
      <t>509</t>
    </r>
    <r>
      <rPr>
        <sz val="8"/>
        <rFont val="Verdana"/>
        <family val="2"/>
      </rPr>
      <t xml:space="preserve"> Mācību prakses laboratorija</t>
    </r>
  </si>
  <si>
    <r>
      <t xml:space="preserve"> 540, 541, 542 </t>
    </r>
    <r>
      <rPr>
        <sz val="8"/>
        <rFont val="Verdana"/>
        <family val="2"/>
      </rPr>
      <t>Semināru telpas</t>
    </r>
  </si>
  <si>
    <r>
      <t>2.stāva</t>
    </r>
    <r>
      <rPr>
        <sz val="8"/>
        <rFont val="Verdana"/>
        <family val="2"/>
      </rPr>
      <t xml:space="preserve">  Studentu pašpārvalde 1x40</t>
    </r>
  </si>
  <si>
    <t xml:space="preserve">laboratorijas svari līdz 0,001 g gab. 15, </t>
  </si>
  <si>
    <t xml:space="preserve">svecīšu liešanas formas gab. 15, </t>
  </si>
  <si>
    <t>kapsulu pildīšanas ierīces,</t>
  </si>
  <si>
    <t xml:space="preserve">ūdens destilēšanas aparāts </t>
  </si>
  <si>
    <t>305 x 400 x 545</t>
  </si>
  <si>
    <t>izmantojams mikrobioloģijā, molekulāraja bioloģijā, AEŠH tīrības pakāpes ūdens sagatavošanai, 0,055 uS/cm</t>
  </si>
  <si>
    <t xml:space="preserve">galda termostats, </t>
  </si>
  <si>
    <t>590x525x510 mm</t>
  </si>
  <si>
    <t xml:space="preserve">ar kratīšanas funkciju līdz 16 kolbām, komplektā ar plakanu platformu pārklātu ar neslīdošu gumiju, LCD displejs, temperatūras iestatīšanas diapazons +25°C ... +80°C (solis 0.1°C) </t>
  </si>
  <si>
    <t xml:space="preserve">ūdens vannas 1-1,5 L ar riņķiem, </t>
  </si>
  <si>
    <t xml:space="preserve">gaismas mikroskops, </t>
  </si>
  <si>
    <t>Elektriskās plītiņas vai magnētiskie maisītāji</t>
  </si>
  <si>
    <t>20x0,5</t>
  </si>
  <si>
    <t>20x1,5</t>
  </si>
  <si>
    <t>pieslēdzamas no rozetēm laboratorijas galdos</t>
  </si>
  <si>
    <t>laminārais plūsmas bokss baktērijām</t>
  </si>
  <si>
    <t>gāzes pieslēgums, vakuuma pieslēgums</t>
  </si>
  <si>
    <t>automātisko pipešu komplekti ar turētāju</t>
  </si>
  <si>
    <t>Komplektā ietilpst 5 pipetes - 0-2 ul, 2-20 ul, 10-100 ul, 50-200 ul, 200-1000 ul un turētājs</t>
  </si>
  <si>
    <t>ūdens termostats</t>
  </si>
  <si>
    <t>280х390х270 mm</t>
  </si>
  <si>
    <t xml:space="preserve">ūdens temperatūras uzturēšanai diapazonā no +25°C līdz +100 °C,  </t>
  </si>
  <si>
    <t>multikanālu automātiskās mikropipetes</t>
  </si>
  <si>
    <t>8 kanāli, 20-300 ul tilpuma diapazons, saderība ar vienreiz lietojamiem uzgaļiem</t>
  </si>
  <si>
    <t>nosūcējs ar uztvērējtrauku</t>
  </si>
  <si>
    <t xml:space="preserve">paredzēts spirta vai bufera atlikumu nosūkšanai no Ependorfa mēģeņu sieniņām DNS (RNS) attīrīšanas procesa laikā, kā arī citu makromolekulu atkārtotas izgulsnēšanas procesos, vakuums, ārējais barošanas bloks </t>
  </si>
  <si>
    <t xml:space="preserve">pipetēšanas palīgs, </t>
  </si>
  <si>
    <t>savietojams ar seroloģiskajām pipetēm, ar ievilkšanas un izspiešanas funkciju</t>
  </si>
  <si>
    <t>baktēriju identifikācijas aparāts,</t>
  </si>
  <si>
    <t>60 x72 x68</t>
  </si>
  <si>
    <r>
      <t>2.stāvā visiem kopēja telpā</t>
    </r>
    <r>
      <rPr>
        <sz val="8"/>
        <rFont val="Verdana"/>
        <family val="2"/>
      </rPr>
      <t xml:space="preserve">   Studiju lietvedība, metodiskie kabineti</t>
    </r>
  </si>
  <si>
    <r>
      <t xml:space="preserve"> </t>
    </r>
    <r>
      <rPr>
        <sz val="8"/>
        <color indexed="10"/>
        <rFont val="Verdana"/>
        <family val="0"/>
      </rPr>
      <t>562,   563</t>
    </r>
    <r>
      <rPr>
        <sz val="8"/>
        <rFont val="Verdana"/>
        <family val="2"/>
      </rPr>
      <t xml:space="preserve"> Viesprofesoru telpa 2x10</t>
    </r>
  </si>
  <si>
    <r>
      <t xml:space="preserve"> </t>
    </r>
    <r>
      <rPr>
        <sz val="8"/>
        <color indexed="10"/>
        <rFont val="Verdana"/>
        <family val="0"/>
      </rPr>
      <t>506</t>
    </r>
    <r>
      <rPr>
        <sz val="8"/>
        <rFont val="Verdana"/>
        <family val="2"/>
      </rPr>
      <t xml:space="preserve"> Lietvedības arhīva telpa 1x20</t>
    </r>
  </si>
  <si>
    <r>
      <t xml:space="preserve"> 544, 545 </t>
    </r>
    <r>
      <rPr>
        <sz val="8"/>
        <rFont val="Verdana"/>
        <family val="2"/>
      </rPr>
      <t xml:space="preserve">Ģimenes veselības izglītības centrs </t>
    </r>
  </si>
  <si>
    <r>
      <t>2</t>
    </r>
    <r>
      <rPr>
        <sz val="8"/>
        <rFont val="Verdana"/>
        <family val="2"/>
      </rPr>
      <t xml:space="preserve"> </t>
    </r>
    <r>
      <rPr>
        <strike/>
        <sz val="8"/>
        <rFont val="Verdana"/>
        <family val="0"/>
      </rPr>
      <t>3</t>
    </r>
  </si>
  <si>
    <r>
      <t xml:space="preserve"> 567- 564</t>
    </r>
    <r>
      <rPr>
        <sz val="8"/>
        <rFont val="Verdana"/>
        <family val="2"/>
      </rPr>
      <t xml:space="preserve"> Vienvietīgie kab. (profesori, studiju programmu direktori u.c.)</t>
    </r>
  </si>
  <si>
    <r>
      <t xml:space="preserve"> 536,537,538, 539, 567 </t>
    </r>
    <r>
      <rPr>
        <sz val="8"/>
        <rFont val="Verdana"/>
        <family val="2"/>
      </rPr>
      <t>divviet. pasniedzēju telpas 16x15</t>
    </r>
  </si>
  <si>
    <r>
      <t>12- 10</t>
    </r>
    <r>
      <rPr>
        <sz val="8"/>
        <rFont val="Verdana"/>
        <family val="2"/>
      </rPr>
      <t xml:space="preserve"> </t>
    </r>
    <r>
      <rPr>
        <strike/>
        <sz val="8"/>
        <rFont val="Verdana"/>
        <family val="0"/>
      </rPr>
      <t>15</t>
    </r>
  </si>
  <si>
    <r>
      <t xml:space="preserve">    </t>
    </r>
    <r>
      <rPr>
        <sz val="8"/>
        <rFont val="Verdana"/>
        <family val="2"/>
      </rPr>
      <t>trīsviet. pasniedzēju telpas 12x20</t>
    </r>
  </si>
  <si>
    <r>
      <t xml:space="preserve">8 </t>
    </r>
    <r>
      <rPr>
        <sz val="8"/>
        <rFont val="Verdana"/>
        <family val="2"/>
      </rPr>
      <t>10</t>
    </r>
  </si>
  <si>
    <r>
      <t>8</t>
    </r>
    <r>
      <rPr>
        <sz val="8"/>
        <rFont val="Verdana"/>
        <family val="2"/>
      </rPr>
      <t xml:space="preserve"> 15</t>
    </r>
  </si>
  <si>
    <t xml:space="preserve"> MF Laboratorija /slapjā </t>
  </si>
  <si>
    <r>
      <t xml:space="preserve"> </t>
    </r>
    <r>
      <rPr>
        <b/>
        <sz val="11"/>
        <color indexed="10"/>
        <rFont val="Calibri"/>
        <family val="0"/>
      </rPr>
      <t>304</t>
    </r>
    <r>
      <rPr>
        <b/>
        <sz val="11"/>
        <color indexed="8"/>
        <rFont val="Calibri"/>
        <family val="2"/>
      </rPr>
      <t xml:space="preserve"> 3 stāvs</t>
    </r>
  </si>
  <si>
    <r>
      <t>302 ?</t>
    </r>
    <r>
      <rPr>
        <sz val="11"/>
        <color indexed="8"/>
        <rFont val="Calibri"/>
        <family val="2"/>
      </rPr>
      <t>3 stāvs</t>
    </r>
  </si>
  <si>
    <r>
      <t xml:space="preserve">  303 ? </t>
    </r>
    <r>
      <rPr>
        <sz val="10"/>
        <color indexed="8"/>
        <rFont val="Calibri"/>
        <family val="2"/>
      </rPr>
      <t>3 stāvs</t>
    </r>
  </si>
  <si>
    <t>skapis pieslēgts no rozetes sienā, līdz 200 grādiem, ar ventilatoru, LCD displejs</t>
  </si>
  <si>
    <t>mini-centrifūga microspin</t>
  </si>
  <si>
    <t>200x240x125 mm</t>
  </si>
  <si>
    <t>10x0,06</t>
  </si>
  <si>
    <t>10x3,5</t>
  </si>
  <si>
    <t xml:space="preserve">kompakta, viegli vadāma galda centrifūga, Mēģeņu rotors ar 12 paraugu vietām ir paredzēts Ependorfa veida mikromēģeņu un tām analogu mēģeņu ievietošanai, Rotors ir izgatavots no alumīnija, aprīkots ar fiksējošu vāku un iekļauts centrifūgas standarta komplektā. </t>
  </si>
  <si>
    <t>galda centrifūga</t>
  </si>
  <si>
    <t>495x420x235 mm</t>
  </si>
  <si>
    <t xml:space="preserve">komplektācijā ietilpst rotori 15ml un 50ml mēģenēm, Centrifūga paredzēta darbam ar mikroplatēm un mēģenēm līdz 50 ml, 0-3000 apgr/min, </t>
  </si>
  <si>
    <t>ziežu biopieejamības šūna,</t>
  </si>
  <si>
    <t xml:space="preserve">tabletēšanas iekārta, </t>
  </si>
  <si>
    <t xml:space="preserve">ziežu pildīšanas iekārta, </t>
  </si>
  <si>
    <t>Ramāna spektrofotometrs</t>
  </si>
  <si>
    <t>FK</t>
  </si>
  <si>
    <t>mīnus 80 un mīnus 152 grādu saldētavas, mēbeles, kratītājs</t>
  </si>
  <si>
    <t>Kondicionieris (telpā jābūt +4 C) - telpa - ledusskapis, durvis ar termoizolāciju un mazu lodziņu, temperatūra mērīšanas displejs</t>
  </si>
  <si>
    <t>laboratorijas galds</t>
  </si>
  <si>
    <t>90-150-70</t>
  </si>
  <si>
    <t xml:space="preserve">keramiska materiāla virsma; 4 elektrības rozetes    </t>
  </si>
  <si>
    <t xml:space="preserve">skapis </t>
  </si>
  <si>
    <t>80-65-65</t>
  </si>
  <si>
    <t>ar 4 atvilknēm, uz riteņiem, bīdāms zem galda</t>
  </si>
  <si>
    <t xml:space="preserve">sienas plaukts ar stikla durvīm </t>
  </si>
  <si>
    <t>80-130-40</t>
  </si>
  <si>
    <t>krēsls</t>
  </si>
  <si>
    <t>termometrs</t>
  </si>
  <si>
    <t>Telpas temperatūras režīma fiksēšanai</t>
  </si>
  <si>
    <t>mīnus 80 saldētava</t>
  </si>
  <si>
    <t>90-56-65</t>
  </si>
  <si>
    <t xml:space="preserve">20 A, 220 V </t>
  </si>
  <si>
    <t>mīnus 152 grādu saldētava</t>
  </si>
  <si>
    <t>108,6-145,4-73,7</t>
  </si>
  <si>
    <t>Trīsfāzu kontakts</t>
  </si>
  <si>
    <t>kratītājs</t>
  </si>
  <si>
    <t>30-30-30</t>
  </si>
  <si>
    <t>Neirofarmācijas eksperimentālā zinātniskā lab.</t>
  </si>
  <si>
    <t>90,31</t>
  </si>
  <si>
    <r>
      <t xml:space="preserve">5 stāvs </t>
    </r>
    <r>
      <rPr>
        <sz val="10"/>
        <color indexed="14"/>
        <rFont val="Arial"/>
        <family val="0"/>
      </rPr>
      <t>533</t>
    </r>
  </si>
</sst>
</file>

<file path=xl/styles.xml><?xml version="1.0" encoding="utf-8"?>
<styleSheet xmlns="http://schemas.openxmlformats.org/spreadsheetml/2006/main">
  <numFmts count="18">
    <numFmt numFmtId="5" formatCode="#,##0&quot; Kã&quot;;\-#,##0&quot; Kã&quot;"/>
    <numFmt numFmtId="6" formatCode="#,##0&quot; Kã&quot;;[Red]\-#,##0&quot; Kã&quot;"/>
    <numFmt numFmtId="7" formatCode="#,##0.00&quot; Kã&quot;;\-#,##0.00&quot; Kã&quot;"/>
    <numFmt numFmtId="8" formatCode="#,##0.00&quot; Kã&quot;;[Red]\-#,##0.00&quot; Kã&quot;"/>
    <numFmt numFmtId="42" formatCode="_-* #,##0&quot; Kã&quot;_-;\-* #,##0&quot; Kã&quot;_-;_-* &quot;-&quot;&quot; Kã&quot;_-;_-@_-"/>
    <numFmt numFmtId="41" formatCode="_-* #,##0_ _K_ã_-;\-* #,##0_ _K_ã_-;_-* &quot;-&quot;_ _K_ã_-;_-@_-"/>
    <numFmt numFmtId="44" formatCode="_-* #,##0.00&quot; Kã&quot;_-;\-* #,##0.00&quot; Kã&quot;_-;_-* &quot;-&quot;??&quot; Kã&quot;_-;_-@_-"/>
    <numFmt numFmtId="43" formatCode="_-* #,##0.00_ _K_ã_-;\-* #,##0.00_ _K_ã_-;_-* &quot;-&quot;??_ _K_ã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dd/mm/yy"/>
  </numFmts>
  <fonts count="55">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sz val="8"/>
      <color indexed="8"/>
      <name val="Times New Roman"/>
      <family val="1"/>
    </font>
    <font>
      <sz val="10"/>
      <color indexed="8"/>
      <name val="Arial"/>
      <family val="2"/>
    </font>
    <font>
      <b/>
      <sz val="10"/>
      <color indexed="8"/>
      <name val="Arial"/>
      <family val="2"/>
    </font>
    <font>
      <b/>
      <sz val="10"/>
      <name val="Arial"/>
      <family val="2"/>
    </font>
    <font>
      <sz val="10"/>
      <color indexed="63"/>
      <name val="Arial"/>
      <family val="2"/>
    </font>
    <font>
      <sz val="12"/>
      <name val="Times New Roman"/>
      <family val="1"/>
    </font>
    <font>
      <i/>
      <sz val="12"/>
      <name val="Times New Roman"/>
      <family val="1"/>
    </font>
    <font>
      <b/>
      <sz val="11"/>
      <name val="Calibri"/>
      <family val="2"/>
    </font>
    <font>
      <sz val="11"/>
      <name val="Calibri"/>
      <family val="2"/>
    </font>
    <font>
      <i/>
      <sz val="11"/>
      <name val="Calibri"/>
      <family val="0"/>
    </font>
    <font>
      <sz val="12"/>
      <name val="TimesNewRoman"/>
      <family val="1"/>
    </font>
    <font>
      <i/>
      <sz val="12"/>
      <name val="TimesNewRoman"/>
      <family val="1"/>
    </font>
    <font>
      <sz val="12"/>
      <name val=""/>
      <family val="1"/>
    </font>
    <font>
      <sz val="8"/>
      <color indexed="8"/>
      <name val="Calibri"/>
      <family val="2"/>
    </font>
    <font>
      <sz val="8"/>
      <name val="Verdana"/>
      <family val="2"/>
    </font>
    <font>
      <b/>
      <sz val="8"/>
      <name val="Verdana"/>
      <family val="2"/>
    </font>
    <font>
      <b/>
      <sz val="8"/>
      <name val="Calibri"/>
      <family val="2"/>
    </font>
    <font>
      <sz val="8"/>
      <name val="Calibri"/>
      <family val="2"/>
    </font>
    <font>
      <sz val="10"/>
      <color indexed="8"/>
      <name val="Calibri"/>
      <family val="2"/>
    </font>
    <font>
      <sz val="9"/>
      <name val="Calibri"/>
      <family val="2"/>
    </font>
    <font>
      <sz val="10"/>
      <name val="Calibri"/>
      <family val="2"/>
    </font>
    <font>
      <sz val="9"/>
      <name val="Arial"/>
      <family val="2"/>
    </font>
    <font>
      <sz val="10"/>
      <color indexed="10"/>
      <name val="Arial"/>
      <family val="2"/>
    </font>
    <font>
      <sz val="8"/>
      <color indexed="10"/>
      <name val="Calibri"/>
      <family val="2"/>
    </font>
    <font>
      <b/>
      <sz val="8"/>
      <color indexed="10"/>
      <name val="Verdana"/>
      <family val="2"/>
    </font>
    <font>
      <b/>
      <u val="single"/>
      <sz val="11"/>
      <color indexed="8"/>
      <name val="Calibri"/>
      <family val="2"/>
    </font>
    <font>
      <b/>
      <sz val="10"/>
      <color indexed="10"/>
      <name val="Arial"/>
      <family val="0"/>
    </font>
    <font>
      <b/>
      <sz val="10"/>
      <color indexed="14"/>
      <name val="Arial"/>
      <family val="0"/>
    </font>
    <font>
      <sz val="10"/>
      <color indexed="14"/>
      <name val="Arial"/>
      <family val="0"/>
    </font>
    <font>
      <sz val="14"/>
      <color indexed="10"/>
      <name val="Calibri"/>
      <family val="0"/>
    </font>
    <font>
      <b/>
      <sz val="8"/>
      <color indexed="10"/>
      <name val="Calibri"/>
      <family val="0"/>
    </font>
    <font>
      <sz val="8"/>
      <color indexed="10"/>
      <name val="Verdana"/>
      <family val="0"/>
    </font>
    <font>
      <strike/>
      <sz val="8"/>
      <name val="Verdana"/>
      <family val="0"/>
    </font>
    <font>
      <b/>
      <sz val="11"/>
      <color indexed="10"/>
      <name val="Calibri"/>
      <family val="0"/>
    </font>
    <font>
      <strike/>
      <sz val="11"/>
      <color indexed="8"/>
      <name val="Calibri"/>
      <family val="0"/>
    </font>
    <font>
      <sz val="10"/>
      <color indexed="10"/>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
      <patternFill patternType="solid">
        <fgColor indexed="40"/>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1"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94">
    <xf numFmtId="0" fontId="0" fillId="0" borderId="0" xfId="0" applyAlignment="1">
      <alignment/>
    </xf>
    <xf numFmtId="0" fontId="0" fillId="0" borderId="0" xfId="0" applyAlignment="1">
      <alignment wrapText="1"/>
    </xf>
    <xf numFmtId="0" fontId="16" fillId="0" borderId="0" xfId="0" applyFont="1" applyAlignment="1">
      <alignment wrapText="1"/>
    </xf>
    <xf numFmtId="0" fontId="0" fillId="0" borderId="10" xfId="0" applyFont="1" applyBorder="1" applyAlignment="1">
      <alignment/>
    </xf>
    <xf numFmtId="0" fontId="0" fillId="0" borderId="10" xfId="0" applyFont="1" applyBorder="1" applyAlignment="1">
      <alignment wrapText="1"/>
    </xf>
    <xf numFmtId="0" fontId="0" fillId="0" borderId="10" xfId="0" applyFont="1" applyFill="1" applyBorder="1" applyAlignment="1">
      <alignment/>
    </xf>
    <xf numFmtId="0" fontId="0" fillId="0" borderId="10" xfId="0" applyFont="1" applyFill="1" applyBorder="1" applyAlignment="1">
      <alignment wrapText="1"/>
    </xf>
    <xf numFmtId="0" fontId="0" fillId="24" borderId="10" xfId="0" applyFont="1" applyFill="1" applyBorder="1" applyAlignment="1">
      <alignment/>
    </xf>
    <xf numFmtId="0" fontId="20" fillId="0" borderId="0" xfId="0" applyFont="1" applyFill="1" applyAlignment="1">
      <alignment textRotation="90"/>
    </xf>
    <xf numFmtId="0" fontId="20" fillId="0" borderId="0" xfId="0" applyFont="1" applyFill="1" applyAlignment="1">
      <alignment/>
    </xf>
    <xf numFmtId="0" fontId="20" fillId="0" borderId="0" xfId="0" applyFont="1" applyFill="1" applyAlignment="1">
      <alignment wrapText="1"/>
    </xf>
    <xf numFmtId="0" fontId="21" fillId="0" borderId="0" xfId="0" applyFont="1" applyFill="1" applyAlignment="1">
      <alignment/>
    </xf>
    <xf numFmtId="0" fontId="20" fillId="0" borderId="10" xfId="0" applyFont="1" applyFill="1" applyBorder="1" applyAlignment="1">
      <alignment textRotation="90"/>
    </xf>
    <xf numFmtId="0" fontId="21" fillId="0" borderId="10" xfId="0" applyFont="1" applyFill="1" applyBorder="1" applyAlignment="1">
      <alignment wrapText="1"/>
    </xf>
    <xf numFmtId="0" fontId="20" fillId="24" borderId="10" xfId="0" applyFont="1" applyFill="1" applyBorder="1" applyAlignment="1">
      <alignment textRotation="90"/>
    </xf>
    <xf numFmtId="0" fontId="22" fillId="24" borderId="10" xfId="0" applyFont="1" applyFill="1" applyBorder="1" applyAlignment="1">
      <alignment horizontal="left" vertical="top" wrapText="1"/>
    </xf>
    <xf numFmtId="0" fontId="1" fillId="24" borderId="10" xfId="0" applyFont="1" applyFill="1" applyBorder="1" applyAlignment="1">
      <alignment horizontal="left" vertical="top" wrapText="1"/>
    </xf>
    <xf numFmtId="0" fontId="20" fillId="24" borderId="10" xfId="0" applyFont="1" applyFill="1" applyBorder="1" applyAlignment="1">
      <alignment horizontal="left" vertical="top"/>
    </xf>
    <xf numFmtId="0" fontId="22" fillId="24" borderId="10" xfId="0" applyFont="1" applyFill="1" applyBorder="1" applyAlignment="1">
      <alignment horizontal="left" vertical="top"/>
    </xf>
    <xf numFmtId="0" fontId="1" fillId="0" borderId="10" xfId="0" applyFont="1" applyFill="1" applyBorder="1" applyAlignment="1">
      <alignment horizontal="left" vertical="top" wrapText="1"/>
    </xf>
    <xf numFmtId="0" fontId="20" fillId="0" borderId="10" xfId="0" applyFont="1" applyFill="1" applyBorder="1" applyAlignment="1">
      <alignment horizontal="left" vertical="top"/>
    </xf>
    <xf numFmtId="0" fontId="1" fillId="0" borderId="10" xfId="0" applyFont="1" applyFill="1" applyBorder="1" applyAlignment="1">
      <alignment horizontal="left" vertical="top"/>
    </xf>
    <xf numFmtId="0" fontId="20" fillId="0" borderId="10" xfId="0" applyFont="1" applyBorder="1" applyAlignment="1">
      <alignment horizontal="left" vertical="top" wrapText="1"/>
    </xf>
    <xf numFmtId="0" fontId="20" fillId="0" borderId="10" xfId="0" applyFont="1" applyBorder="1" applyAlignment="1">
      <alignment horizontal="left" vertical="top"/>
    </xf>
    <xf numFmtId="49" fontId="20" fillId="0" borderId="10" xfId="0" applyNumberFormat="1" applyFont="1" applyBorder="1" applyAlignment="1">
      <alignment horizontal="left" vertical="top"/>
    </xf>
    <xf numFmtId="0" fontId="20" fillId="0" borderId="10" xfId="0" applyFont="1" applyFill="1" applyBorder="1" applyAlignment="1">
      <alignment horizontal="left" vertical="top" wrapText="1"/>
    </xf>
    <xf numFmtId="0" fontId="1" fillId="0" borderId="10" xfId="0" applyFont="1" applyFill="1" applyBorder="1" applyAlignment="1">
      <alignment wrapText="1"/>
    </xf>
    <xf numFmtId="0" fontId="1" fillId="0" borderId="10" xfId="0" applyFont="1" applyFill="1" applyBorder="1" applyAlignment="1">
      <alignment horizontal="center" vertical="center"/>
    </xf>
    <xf numFmtId="0" fontId="20" fillId="0" borderId="10" xfId="0" applyFont="1" applyFill="1" applyBorder="1" applyAlignment="1">
      <alignment wrapText="1"/>
    </xf>
    <xf numFmtId="0" fontId="20" fillId="0" borderId="10" xfId="0" applyFont="1" applyFill="1" applyBorder="1" applyAlignment="1">
      <alignment horizontal="center"/>
    </xf>
    <xf numFmtId="0" fontId="20" fillId="0" borderId="10" xfId="0" applyFont="1" applyBorder="1" applyAlignment="1">
      <alignment wrapText="1"/>
    </xf>
    <xf numFmtId="0" fontId="20" fillId="0" borderId="10" xfId="0" applyFont="1" applyFill="1" applyBorder="1" applyAlignment="1">
      <alignment/>
    </xf>
    <xf numFmtId="0" fontId="23" fillId="0" borderId="10" xfId="0" applyFont="1" applyBorder="1" applyAlignment="1">
      <alignment horizontal="left" vertical="top" indent="1"/>
    </xf>
    <xf numFmtId="49" fontId="20" fillId="0" borderId="10" xfId="0" applyNumberFormat="1" applyFont="1" applyFill="1" applyBorder="1" applyAlignment="1">
      <alignment horizontal="center"/>
    </xf>
    <xf numFmtId="0" fontId="20" fillId="24" borderId="10" xfId="0" applyFont="1" applyFill="1" applyBorder="1" applyAlignment="1">
      <alignment wrapText="1"/>
    </xf>
    <xf numFmtId="0" fontId="22" fillId="24" borderId="10" xfId="0" applyFont="1" applyFill="1" applyBorder="1" applyAlignment="1">
      <alignment horizontal="left" vertical="center" wrapText="1"/>
    </xf>
    <xf numFmtId="0" fontId="1" fillId="24" borderId="10" xfId="0" applyFont="1" applyFill="1" applyBorder="1" applyAlignment="1">
      <alignment horizontal="left" vertical="center" wrapText="1"/>
    </xf>
    <xf numFmtId="0" fontId="20" fillId="24" borderId="10" xfId="0" applyFont="1" applyFill="1" applyBorder="1" applyAlignment="1">
      <alignment horizontal="left" vertical="center" wrapText="1"/>
    </xf>
    <xf numFmtId="2" fontId="22" fillId="24" borderId="10" xfId="0" applyNumberFormat="1" applyFont="1" applyFill="1" applyBorder="1" applyAlignment="1">
      <alignment horizontal="left" vertical="center" wrapText="1"/>
    </xf>
    <xf numFmtId="0" fontId="21" fillId="24" borderId="10" xfId="0" applyFont="1" applyFill="1" applyBorder="1" applyAlignment="1">
      <alignment horizontal="left" vertical="center" wrapText="1"/>
    </xf>
    <xf numFmtId="0" fontId="20" fillId="24" borderId="10" xfId="0" applyFont="1" applyFill="1" applyBorder="1" applyAlignment="1">
      <alignment horizontal="center" vertical="center" wrapText="1"/>
    </xf>
    <xf numFmtId="0" fontId="20" fillId="0" borderId="0" xfId="0" applyFont="1" applyAlignment="1">
      <alignment/>
    </xf>
    <xf numFmtId="0" fontId="1" fillId="0"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2" fontId="1" fillId="0" borderId="10" xfId="0" applyNumberFormat="1" applyFont="1" applyFill="1" applyBorder="1" applyAlignment="1">
      <alignment horizontal="left" vertical="center" wrapText="1"/>
    </xf>
    <xf numFmtId="0" fontId="20" fillId="0" borderId="10" xfId="0" applyFont="1" applyFill="1" applyBorder="1" applyAlignment="1">
      <alignment vertical="top" wrapText="1"/>
    </xf>
    <xf numFmtId="0" fontId="20" fillId="0" borderId="10" xfId="0" applyFont="1" applyFill="1" applyBorder="1" applyAlignment="1">
      <alignment horizontal="center" wrapText="1"/>
    </xf>
    <xf numFmtId="0" fontId="22" fillId="24" borderId="10" xfId="0" applyFont="1" applyFill="1" applyBorder="1" applyAlignment="1">
      <alignment wrapText="1"/>
    </xf>
    <xf numFmtId="0" fontId="1" fillId="24" borderId="10" xfId="0" applyFont="1" applyFill="1" applyBorder="1" applyAlignment="1">
      <alignment wrapText="1"/>
    </xf>
    <xf numFmtId="0" fontId="22" fillId="24" borderId="10" xfId="0" applyFont="1" applyFill="1" applyBorder="1" applyAlignment="1">
      <alignment horizontal="center" vertical="center"/>
    </xf>
    <xf numFmtId="49" fontId="20" fillId="24" borderId="10" xfId="0" applyNumberFormat="1" applyFont="1" applyFill="1" applyBorder="1" applyAlignment="1">
      <alignment horizontal="center"/>
    </xf>
    <xf numFmtId="0" fontId="20" fillId="24" borderId="10" xfId="0" applyFont="1" applyFill="1" applyBorder="1" applyAlignment="1">
      <alignment horizontal="center"/>
    </xf>
    <xf numFmtId="0" fontId="20" fillId="24" borderId="10" xfId="0" applyFont="1" applyFill="1" applyBorder="1" applyAlignment="1">
      <alignment/>
    </xf>
    <xf numFmtId="0" fontId="21" fillId="0" borderId="11" xfId="0" applyFont="1" applyFill="1" applyBorder="1" applyAlignment="1">
      <alignment horizontal="center" vertical="top" wrapText="1"/>
    </xf>
    <xf numFmtId="0" fontId="1" fillId="0" borderId="10" xfId="0" applyFont="1" applyFill="1" applyBorder="1" applyAlignment="1">
      <alignment vertical="top" wrapText="1"/>
    </xf>
    <xf numFmtId="49" fontId="20" fillId="0" borderId="10" xfId="0" applyNumberFormat="1" applyFont="1" applyFill="1" applyBorder="1" applyAlignment="1">
      <alignment vertical="top" wrapText="1"/>
    </xf>
    <xf numFmtId="0" fontId="20" fillId="7" borderId="10" xfId="0" applyFont="1" applyFill="1" applyBorder="1" applyAlignment="1">
      <alignment textRotation="90"/>
    </xf>
    <xf numFmtId="0" fontId="22" fillId="0" borderId="12" xfId="0" applyFont="1" applyFill="1" applyBorder="1" applyAlignment="1">
      <alignment horizontal="center" vertical="top" wrapText="1"/>
    </xf>
    <xf numFmtId="0" fontId="1" fillId="7" borderId="10" xfId="0" applyFont="1" applyFill="1" applyBorder="1" applyAlignment="1">
      <alignment horizontal="left" vertical="top" wrapText="1"/>
    </xf>
    <xf numFmtId="172" fontId="1" fillId="0" borderId="10" xfId="0" applyNumberFormat="1" applyFont="1" applyFill="1" applyBorder="1" applyAlignment="1">
      <alignment horizontal="left" vertical="top"/>
    </xf>
    <xf numFmtId="0" fontId="21" fillId="0" borderId="10" xfId="0" applyFont="1" applyFill="1" applyBorder="1" applyAlignment="1">
      <alignment horizontal="left" vertical="top"/>
    </xf>
    <xf numFmtId="0" fontId="1" fillId="8" borderId="10" xfId="0" applyFont="1" applyFill="1" applyBorder="1" applyAlignment="1">
      <alignment horizontal="left" vertical="top" wrapText="1"/>
    </xf>
    <xf numFmtId="49" fontId="21" fillId="0" borderId="10" xfId="0" applyNumberFormat="1" applyFont="1" applyFill="1" applyBorder="1" applyAlignment="1">
      <alignment horizontal="left" vertical="top"/>
    </xf>
    <xf numFmtId="0" fontId="1" fillId="10" borderId="10" xfId="0" applyFont="1" applyFill="1" applyBorder="1" applyAlignment="1">
      <alignment horizontal="left" vertical="top" wrapText="1"/>
    </xf>
    <xf numFmtId="0" fontId="1" fillId="25" borderId="10" xfId="0" applyFont="1" applyFill="1" applyBorder="1" applyAlignment="1">
      <alignment horizontal="left" vertical="top" wrapText="1"/>
    </xf>
    <xf numFmtId="0" fontId="20" fillId="4" borderId="10" xfId="0" applyFont="1" applyFill="1" applyBorder="1" applyAlignment="1">
      <alignment wrapText="1"/>
    </xf>
    <xf numFmtId="0" fontId="21" fillId="0" borderId="12" xfId="0" applyFont="1" applyFill="1" applyBorder="1" applyAlignment="1">
      <alignment horizontal="center" vertical="top" wrapText="1"/>
    </xf>
    <xf numFmtId="2" fontId="1" fillId="0" borderId="10" xfId="0" applyNumberFormat="1" applyFont="1" applyFill="1" applyBorder="1" applyAlignment="1">
      <alignment vertical="top" wrapText="1"/>
    </xf>
    <xf numFmtId="0" fontId="21" fillId="0" borderId="10" xfId="0" applyFont="1" applyFill="1" applyBorder="1" applyAlignment="1">
      <alignment vertical="top" wrapText="1"/>
    </xf>
    <xf numFmtId="0" fontId="20" fillId="4" borderId="0" xfId="0" applyFont="1" applyFill="1" applyAlignment="1">
      <alignment/>
    </xf>
    <xf numFmtId="0" fontId="20" fillId="22" borderId="10" xfId="0" applyFont="1" applyFill="1" applyBorder="1" applyAlignment="1">
      <alignment vertical="top" wrapText="1"/>
    </xf>
    <xf numFmtId="173" fontId="20" fillId="0" borderId="10" xfId="0" applyNumberFormat="1" applyFont="1" applyFill="1" applyBorder="1" applyAlignment="1">
      <alignment vertical="top" wrapText="1"/>
    </xf>
    <xf numFmtId="0" fontId="23" fillId="0" borderId="10" xfId="0" applyFont="1" applyFill="1" applyBorder="1" applyAlignment="1">
      <alignment vertical="top" wrapText="1"/>
    </xf>
    <xf numFmtId="0" fontId="21" fillId="0" borderId="13" xfId="0" applyFont="1" applyFill="1" applyBorder="1" applyAlignment="1">
      <alignment horizontal="center" vertical="top" wrapText="1"/>
    </xf>
    <xf numFmtId="0" fontId="20" fillId="4" borderId="10" xfId="0" applyFont="1" applyFill="1" applyBorder="1" applyAlignment="1">
      <alignment textRotation="90"/>
    </xf>
    <xf numFmtId="49" fontId="20" fillId="0" borderId="10" xfId="0" applyNumberFormat="1" applyFont="1" applyFill="1" applyBorder="1" applyAlignment="1">
      <alignment horizontal="left" vertical="top" wrapText="1"/>
    </xf>
    <xf numFmtId="2" fontId="1" fillId="0" borderId="10" xfId="0" applyNumberFormat="1" applyFont="1" applyFill="1" applyBorder="1" applyAlignment="1">
      <alignment horizontal="left" vertical="top" wrapText="1"/>
    </xf>
    <xf numFmtId="0" fontId="20" fillId="4" borderId="10" xfId="0" applyFont="1" applyFill="1" applyBorder="1" applyAlignment="1">
      <alignment vertical="top" wrapText="1"/>
    </xf>
    <xf numFmtId="0" fontId="20" fillId="0" borderId="0" xfId="0" applyFont="1" applyFill="1" applyBorder="1" applyAlignment="1">
      <alignment textRotation="90"/>
    </xf>
    <xf numFmtId="0" fontId="1" fillId="0" borderId="13" xfId="0" applyFont="1" applyFill="1" applyBorder="1" applyAlignment="1">
      <alignment horizontal="left" vertical="top" wrapText="1"/>
    </xf>
    <xf numFmtId="0" fontId="22" fillId="24" borderId="10" xfId="0" applyFont="1" applyFill="1" applyBorder="1" applyAlignment="1">
      <alignment horizontal="left" vertical="top" wrapText="1"/>
    </xf>
    <xf numFmtId="0" fontId="20" fillId="24" borderId="10" xfId="0" applyFont="1" applyFill="1" applyBorder="1" applyAlignment="1">
      <alignment horizontal="left" vertical="top" wrapText="1"/>
    </xf>
    <xf numFmtId="49" fontId="20" fillId="24" borderId="10" xfId="0" applyNumberFormat="1" applyFont="1" applyFill="1" applyBorder="1" applyAlignment="1">
      <alignment horizontal="left" vertical="top"/>
    </xf>
    <xf numFmtId="0" fontId="1" fillId="20" borderId="10" xfId="0" applyFont="1" applyFill="1" applyBorder="1" applyAlignment="1">
      <alignment horizontal="left" vertical="top" wrapText="1"/>
    </xf>
    <xf numFmtId="49" fontId="20" fillId="0" borderId="10" xfId="0" applyNumberFormat="1" applyFont="1" applyFill="1" applyBorder="1" applyAlignment="1">
      <alignment horizontal="left" vertical="top"/>
    </xf>
    <xf numFmtId="0" fontId="22" fillId="0" borderId="13" xfId="0" applyFont="1" applyFill="1" applyBorder="1" applyAlignment="1">
      <alignment horizontal="center" vertical="top" wrapText="1"/>
    </xf>
    <xf numFmtId="0" fontId="21" fillId="24" borderId="10" xfId="0" applyFont="1" applyFill="1" applyBorder="1" applyAlignment="1">
      <alignment horizontal="left" vertical="top"/>
    </xf>
    <xf numFmtId="0" fontId="21" fillId="24" borderId="10" xfId="0" applyFont="1" applyFill="1" applyBorder="1" applyAlignment="1">
      <alignment/>
    </xf>
    <xf numFmtId="0" fontId="22" fillId="24" borderId="11" xfId="0" applyFont="1" applyFill="1" applyBorder="1" applyAlignment="1">
      <alignment horizontal="center" vertical="top" wrapText="1"/>
    </xf>
    <xf numFmtId="0" fontId="1" fillId="24" borderId="11" xfId="0" applyFont="1" applyFill="1" applyBorder="1" applyAlignment="1">
      <alignment horizontal="center" vertical="top" wrapText="1"/>
    </xf>
    <xf numFmtId="0" fontId="20" fillId="24" borderId="10" xfId="0" applyFont="1" applyFill="1" applyBorder="1" applyAlignment="1">
      <alignment vertical="top" wrapText="1"/>
    </xf>
    <xf numFmtId="2" fontId="1" fillId="24" borderId="10" xfId="0" applyNumberFormat="1" applyFont="1" applyFill="1" applyBorder="1" applyAlignment="1">
      <alignment vertical="top" wrapText="1"/>
    </xf>
    <xf numFmtId="0" fontId="22" fillId="24" borderId="10" xfId="0" applyFont="1" applyFill="1" applyBorder="1" applyAlignment="1">
      <alignment vertical="top" wrapText="1"/>
    </xf>
    <xf numFmtId="0" fontId="1" fillId="24" borderId="10" xfId="0" applyFont="1" applyFill="1" applyBorder="1" applyAlignment="1">
      <alignment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172" fontId="1" fillId="24" borderId="10" xfId="0" applyNumberFormat="1" applyFont="1" applyFill="1" applyBorder="1" applyAlignment="1">
      <alignment horizontal="left" vertical="top"/>
    </xf>
    <xf numFmtId="0" fontId="22"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xf>
    <xf numFmtId="0" fontId="0" fillId="0" borderId="0" xfId="0" applyFont="1" applyFill="1" applyAlignment="1">
      <alignment wrapText="1"/>
    </xf>
    <xf numFmtId="2" fontId="0" fillId="0" borderId="0" xfId="0" applyNumberFormat="1" applyFont="1" applyFill="1" applyAlignment="1">
      <alignment wrapText="1"/>
    </xf>
    <xf numFmtId="0" fontId="0" fillId="0" borderId="0" xfId="0" applyFont="1" applyFill="1" applyAlignment="1">
      <alignment horizontal="center" wrapText="1"/>
    </xf>
    <xf numFmtId="0" fontId="16" fillId="0" borderId="0" xfId="0" applyFont="1" applyFill="1" applyAlignment="1">
      <alignment wrapText="1"/>
    </xf>
    <xf numFmtId="0" fontId="0" fillId="0" borderId="10" xfId="0" applyFont="1" applyFill="1" applyBorder="1" applyAlignment="1">
      <alignment wrapText="1"/>
    </xf>
    <xf numFmtId="0" fontId="16" fillId="0" borderId="10" xfId="0" applyFont="1" applyFill="1" applyBorder="1" applyAlignment="1">
      <alignment wrapText="1"/>
    </xf>
    <xf numFmtId="2" fontId="16" fillId="0" borderId="10" xfId="0" applyNumberFormat="1" applyFont="1" applyFill="1" applyBorder="1" applyAlignment="1">
      <alignment wrapText="1"/>
    </xf>
    <xf numFmtId="0" fontId="16" fillId="0" borderId="10" xfId="0" applyFont="1" applyFill="1" applyBorder="1" applyAlignment="1">
      <alignment horizontal="center" wrapText="1"/>
    </xf>
    <xf numFmtId="0" fontId="26" fillId="24" borderId="10" xfId="0" applyFont="1" applyFill="1" applyBorder="1" applyAlignment="1">
      <alignment horizontal="left" vertical="center" wrapText="1"/>
    </xf>
    <xf numFmtId="0" fontId="27" fillId="24" borderId="10" xfId="0" applyFont="1" applyFill="1" applyBorder="1" applyAlignment="1">
      <alignment horizontal="left" vertical="center" wrapText="1"/>
    </xf>
    <xf numFmtId="0" fontId="0" fillId="24" borderId="10" xfId="0" applyFont="1" applyFill="1" applyBorder="1" applyAlignment="1">
      <alignment horizontal="left" vertical="center" wrapText="1"/>
    </xf>
    <xf numFmtId="2" fontId="27" fillId="24" borderId="10" xfId="0" applyNumberFormat="1" applyFont="1" applyFill="1" applyBorder="1" applyAlignment="1">
      <alignment horizontal="left" vertical="center" wrapText="1"/>
    </xf>
    <xf numFmtId="0" fontId="17" fillId="24" borderId="10" xfId="0" applyFont="1" applyFill="1" applyBorder="1" applyAlignment="1">
      <alignment horizontal="left" vertical="center" wrapText="1"/>
    </xf>
    <xf numFmtId="49" fontId="0" fillId="24" borderId="10" xfId="0" applyNumberFormat="1" applyFont="1" applyFill="1" applyBorder="1" applyAlignment="1">
      <alignment horizontal="center" vertical="center" wrapText="1"/>
    </xf>
    <xf numFmtId="0" fontId="0" fillId="24" borderId="0" xfId="0" applyFont="1" applyFill="1" applyAlignment="1">
      <alignment wrapText="1"/>
    </xf>
    <xf numFmtId="0" fontId="27"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2" fontId="27" fillId="0" borderId="10" xfId="0" applyNumberFormat="1" applyFont="1" applyFill="1" applyBorder="1" applyAlignment="1">
      <alignment horizontal="left" vertical="center" wrapText="1"/>
    </xf>
    <xf numFmtId="0" fontId="0" fillId="0" borderId="10" xfId="0" applyFont="1" applyFill="1" applyBorder="1" applyAlignment="1">
      <alignment vertical="center" wrapText="1"/>
    </xf>
    <xf numFmtId="0" fontId="17" fillId="0" borderId="10" xfId="0"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wrapText="1"/>
    </xf>
    <xf numFmtId="0" fontId="28"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wrapText="1"/>
    </xf>
    <xf numFmtId="0" fontId="0" fillId="0" borderId="15" xfId="0" applyFont="1" applyFill="1" applyBorder="1" applyAlignment="1">
      <alignment wrapText="1"/>
    </xf>
    <xf numFmtId="0" fontId="0" fillId="0" borderId="16" xfId="0" applyFont="1" applyFill="1" applyBorder="1" applyAlignment="1">
      <alignment wrapText="1"/>
    </xf>
    <xf numFmtId="0" fontId="0" fillId="24" borderId="13" xfId="0" applyFont="1" applyFill="1" applyBorder="1" applyAlignment="1">
      <alignment wrapText="1"/>
    </xf>
    <xf numFmtId="0" fontId="26" fillId="24" borderId="13" xfId="0" applyFont="1" applyFill="1" applyBorder="1" applyAlignment="1">
      <alignment wrapText="1"/>
    </xf>
    <xf numFmtId="0" fontId="27" fillId="24" borderId="13" xfId="0" applyFont="1" applyFill="1" applyBorder="1" applyAlignment="1">
      <alignment wrapText="1"/>
    </xf>
    <xf numFmtId="2" fontId="27" fillId="24" borderId="13" xfId="0" applyNumberFormat="1" applyFont="1" applyFill="1" applyBorder="1" applyAlignment="1">
      <alignment horizontal="center" vertical="center" wrapText="1"/>
    </xf>
    <xf numFmtId="0" fontId="0" fillId="24" borderId="13" xfId="0" applyFont="1" applyFill="1" applyBorder="1" applyAlignment="1">
      <alignment vertical="top" wrapText="1"/>
    </xf>
    <xf numFmtId="0" fontId="0" fillId="24" borderId="13" xfId="0" applyFont="1" applyFill="1" applyBorder="1" applyAlignment="1">
      <alignment horizontal="center" wrapText="1"/>
    </xf>
    <xf numFmtId="0" fontId="27" fillId="0" borderId="10" xfId="0" applyFont="1" applyFill="1" applyBorder="1" applyAlignment="1">
      <alignment wrapText="1"/>
    </xf>
    <xf numFmtId="2" fontId="27" fillId="0" borderId="10" xfId="0" applyNumberFormat="1" applyFont="1" applyFill="1" applyBorder="1" applyAlignment="1">
      <alignment horizontal="center" vertical="center" wrapText="1"/>
    </xf>
    <xf numFmtId="0" fontId="0" fillId="0" borderId="10" xfId="0" applyFont="1" applyFill="1" applyBorder="1" applyAlignment="1">
      <alignment vertical="top" wrapText="1"/>
    </xf>
    <xf numFmtId="0" fontId="0" fillId="0" borderId="10" xfId="0" applyFont="1" applyFill="1" applyBorder="1" applyAlignment="1">
      <alignment horizontal="center" wrapText="1"/>
    </xf>
    <xf numFmtId="2" fontId="0" fillId="0" borderId="10" xfId="0" applyNumberFormat="1" applyFont="1" applyFill="1" applyBorder="1" applyAlignment="1">
      <alignment wrapText="1"/>
    </xf>
    <xf numFmtId="0" fontId="27" fillId="7" borderId="10" xfId="0" applyFont="1" applyFill="1" applyBorder="1" applyAlignment="1">
      <alignment wrapText="1"/>
    </xf>
    <xf numFmtId="0" fontId="0" fillId="26" borderId="10" xfId="0" applyFont="1" applyFill="1" applyBorder="1" applyAlignment="1">
      <alignment wrapText="1"/>
    </xf>
    <xf numFmtId="0" fontId="0" fillId="3" borderId="10" xfId="0" applyFont="1" applyFill="1" applyBorder="1" applyAlignment="1">
      <alignment wrapText="1"/>
    </xf>
    <xf numFmtId="0" fontId="0" fillId="0" borderId="0" xfId="0" applyFont="1" applyFill="1" applyAlignment="1">
      <alignment textRotation="90" wrapText="1"/>
    </xf>
    <xf numFmtId="0" fontId="0" fillId="0" borderId="0" xfId="0" applyFont="1" applyFill="1" applyAlignment="1">
      <alignment wrapText="1"/>
    </xf>
    <xf numFmtId="0" fontId="16" fillId="0" borderId="0" xfId="0" applyFont="1" applyFill="1" applyAlignment="1">
      <alignment/>
    </xf>
    <xf numFmtId="0" fontId="0" fillId="0" borderId="14" xfId="0" applyFont="1" applyFill="1" applyBorder="1" applyAlignment="1">
      <alignment textRotation="90" wrapText="1"/>
    </xf>
    <xf numFmtId="0" fontId="16" fillId="0" borderId="11" xfId="0" applyFont="1" applyFill="1" applyBorder="1" applyAlignment="1">
      <alignment wrapText="1"/>
    </xf>
    <xf numFmtId="0" fontId="16" fillId="0" borderId="10" xfId="0" applyFont="1" applyFill="1" applyBorder="1" applyAlignment="1">
      <alignment wrapText="1"/>
    </xf>
    <xf numFmtId="0" fontId="16" fillId="24" borderId="10" xfId="0" applyFont="1" applyFill="1" applyBorder="1" applyAlignment="1">
      <alignment vertical="top" wrapText="1"/>
    </xf>
    <xf numFmtId="0" fontId="0" fillId="24" borderId="10" xfId="0" applyFont="1" applyFill="1" applyBorder="1" applyAlignment="1">
      <alignment vertical="top" wrapText="1"/>
    </xf>
    <xf numFmtId="0" fontId="0" fillId="24" borderId="10" xfId="0" applyFont="1" applyFill="1" applyBorder="1" applyAlignment="1">
      <alignment wrapText="1"/>
    </xf>
    <xf numFmtId="0" fontId="27" fillId="24" borderId="10" xfId="0" applyFont="1" applyFill="1" applyBorder="1" applyAlignment="1">
      <alignment horizontal="center" vertical="center" wrapText="1"/>
    </xf>
    <xf numFmtId="0" fontId="0" fillId="24" borderId="10" xfId="0" applyFont="1" applyFill="1" applyBorder="1" applyAlignment="1">
      <alignment horizont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wrapText="1"/>
    </xf>
    <xf numFmtId="14" fontId="0" fillId="0" borderId="10" xfId="0" applyNumberFormat="1" applyFont="1" applyFill="1" applyBorder="1" applyAlignment="1">
      <alignment wrapText="1"/>
    </xf>
    <xf numFmtId="0" fontId="0" fillId="0" borderId="10" xfId="0" applyFill="1" applyBorder="1" applyAlignment="1">
      <alignment horizontal="center"/>
    </xf>
    <xf numFmtId="0" fontId="0" fillId="0" borderId="0" xfId="0" applyFill="1" applyAlignment="1">
      <alignment/>
    </xf>
    <xf numFmtId="0" fontId="16" fillId="0" borderId="0" xfId="0" applyFont="1" applyFill="1" applyAlignment="1">
      <alignment/>
    </xf>
    <xf numFmtId="0" fontId="32" fillId="0" borderId="10" xfId="0" applyFont="1" applyFill="1" applyBorder="1" applyAlignment="1">
      <alignment textRotation="90"/>
    </xf>
    <xf numFmtId="0" fontId="0" fillId="0" borderId="0" xfId="0" applyFill="1" applyAlignment="1">
      <alignment wrapText="1"/>
    </xf>
    <xf numFmtId="0" fontId="16" fillId="24" borderId="10" xfId="0" applyFont="1" applyFill="1" applyBorder="1" applyAlignment="1">
      <alignment wrapText="1"/>
    </xf>
    <xf numFmtId="0" fontId="33" fillId="24" borderId="10" xfId="0" applyFont="1" applyFill="1" applyBorder="1" applyAlignment="1">
      <alignment wrapText="1"/>
    </xf>
    <xf numFmtId="0" fontId="0" fillId="24" borderId="10" xfId="0" applyFill="1" applyBorder="1" applyAlignment="1">
      <alignment wrapText="1"/>
    </xf>
    <xf numFmtId="0" fontId="33" fillId="0" borderId="10" xfId="0" applyFont="1" applyFill="1" applyBorder="1" applyAlignment="1">
      <alignment wrapText="1"/>
    </xf>
    <xf numFmtId="0" fontId="0" fillId="0" borderId="10" xfId="0" applyFill="1" applyBorder="1" applyAlignment="1">
      <alignment wrapText="1"/>
    </xf>
    <xf numFmtId="0" fontId="0" fillId="0" borderId="10" xfId="0" applyFill="1" applyBorder="1" applyAlignment="1">
      <alignment/>
    </xf>
    <xf numFmtId="0" fontId="33" fillId="0" borderId="10" xfId="0" applyFont="1" applyFill="1" applyBorder="1" applyAlignment="1">
      <alignment horizontal="center" vertical="center"/>
    </xf>
    <xf numFmtId="0" fontId="0" fillId="24" borderId="10" xfId="0" applyFill="1" applyBorder="1" applyAlignment="1">
      <alignment/>
    </xf>
    <xf numFmtId="0" fontId="33" fillId="24" borderId="10" xfId="0" applyFont="1" applyFill="1" applyBorder="1" applyAlignment="1">
      <alignment horizontal="center" vertical="center"/>
    </xf>
    <xf numFmtId="0" fontId="0" fillId="24" borderId="10" xfId="0" applyFill="1" applyBorder="1" applyAlignment="1">
      <alignment horizontal="center"/>
    </xf>
    <xf numFmtId="0" fontId="26" fillId="24" borderId="10" xfId="0" applyFont="1" applyFill="1" applyBorder="1" applyAlignment="1">
      <alignment wrapText="1"/>
    </xf>
    <xf numFmtId="0" fontId="33" fillId="0" borderId="10" xfId="0" applyFont="1" applyFill="1" applyBorder="1" applyAlignment="1">
      <alignment/>
    </xf>
    <xf numFmtId="0" fontId="33" fillId="0" borderId="10" xfId="0" applyFont="1" applyFill="1" applyBorder="1" applyAlignment="1">
      <alignment horizontal="center" vertical="center" wrapText="1"/>
    </xf>
    <xf numFmtId="49" fontId="0" fillId="0" borderId="10" xfId="0" applyNumberFormat="1" applyFill="1" applyBorder="1" applyAlignment="1">
      <alignment horizontal="center"/>
    </xf>
    <xf numFmtId="0" fontId="0" fillId="0" borderId="0" xfId="0" applyFill="1" applyAlignment="1">
      <alignment horizontal="center"/>
    </xf>
    <xf numFmtId="0" fontId="0" fillId="0" borderId="0" xfId="0" applyFont="1" applyFill="1" applyAlignment="1">
      <alignment textRotation="90"/>
    </xf>
    <xf numFmtId="0" fontId="0" fillId="0" borderId="0" xfId="0" applyFont="1" applyFill="1" applyAlignment="1">
      <alignment/>
    </xf>
    <xf numFmtId="0" fontId="0" fillId="0" borderId="10" xfId="0" applyFont="1" applyFill="1" applyBorder="1" applyAlignment="1">
      <alignment textRotation="90"/>
    </xf>
    <xf numFmtId="0" fontId="27" fillId="24" borderId="10" xfId="0" applyFont="1" applyFill="1" applyBorder="1" applyAlignment="1">
      <alignment wrapText="1"/>
    </xf>
    <xf numFmtId="0" fontId="27" fillId="24" borderId="10" xfId="0" applyFont="1" applyFill="1" applyBorder="1" applyAlignment="1">
      <alignment/>
    </xf>
    <xf numFmtId="0" fontId="27" fillId="24" borderId="10" xfId="0" applyFont="1" applyFill="1" applyBorder="1" applyAlignment="1">
      <alignment horizontal="center" vertical="center"/>
    </xf>
    <xf numFmtId="0" fontId="0" fillId="24" borderId="10" xfId="0" applyFont="1" applyFill="1" applyBorder="1" applyAlignment="1">
      <alignment horizontal="center"/>
    </xf>
    <xf numFmtId="0" fontId="27" fillId="0" borderId="10" xfId="0" applyFont="1" applyFill="1" applyBorder="1" applyAlignment="1">
      <alignment/>
    </xf>
    <xf numFmtId="0" fontId="27" fillId="0" borderId="10" xfId="0" applyFont="1" applyFill="1" applyBorder="1" applyAlignment="1">
      <alignment horizontal="center" vertical="center"/>
    </xf>
    <xf numFmtId="0" fontId="0" fillId="0" borderId="10" xfId="0" applyFont="1" applyFill="1" applyBorder="1" applyAlignment="1">
      <alignment horizontal="center"/>
    </xf>
    <xf numFmtId="0" fontId="16" fillId="24" borderId="14" xfId="0" applyFont="1" applyFill="1" applyBorder="1" applyAlignment="1">
      <alignment horizontal="center" textRotation="90" wrapText="1"/>
    </xf>
    <xf numFmtId="0" fontId="16" fillId="0" borderId="10" xfId="0" applyFont="1" applyBorder="1" applyAlignment="1">
      <alignment wrapText="1"/>
    </xf>
    <xf numFmtId="0" fontId="16" fillId="24" borderId="14" xfId="0" applyFont="1" applyFill="1" applyBorder="1" applyAlignment="1">
      <alignment textRotation="90" wrapText="1"/>
    </xf>
    <xf numFmtId="0" fontId="0" fillId="24" borderId="10" xfId="0" applyFont="1" applyFill="1" applyBorder="1" applyAlignment="1">
      <alignment horizontal="center" vertical="center" wrapText="1"/>
    </xf>
    <xf numFmtId="0" fontId="38" fillId="0" borderId="10" xfId="0" applyFont="1" applyBorder="1" applyAlignment="1">
      <alignment/>
    </xf>
    <xf numFmtId="0" fontId="39" fillId="0" borderId="10" xfId="0" applyFont="1" applyBorder="1" applyAlignment="1">
      <alignment/>
    </xf>
    <xf numFmtId="0" fontId="40" fillId="0" borderId="10" xfId="0" applyFont="1" applyBorder="1" applyAlignment="1">
      <alignment/>
    </xf>
    <xf numFmtId="0" fontId="0" fillId="0" borderId="0" xfId="0" applyAlignment="1">
      <alignment horizontal="center"/>
    </xf>
    <xf numFmtId="0" fontId="0" fillId="0" borderId="0" xfId="0" applyFill="1" applyAlignment="1">
      <alignment textRotation="90"/>
    </xf>
    <xf numFmtId="0" fontId="0" fillId="0" borderId="0" xfId="0" applyFill="1" applyAlignment="1">
      <alignment/>
    </xf>
    <xf numFmtId="0" fontId="32" fillId="0" borderId="17" xfId="0" applyFont="1" applyFill="1" applyBorder="1" applyAlignment="1">
      <alignment textRotation="90"/>
    </xf>
    <xf numFmtId="0" fontId="16" fillId="0" borderId="17" xfId="0" applyFont="1" applyFill="1" applyBorder="1" applyAlignment="1">
      <alignment wrapText="1"/>
    </xf>
    <xf numFmtId="0" fontId="0" fillId="0" borderId="0" xfId="0" applyFill="1" applyAlignment="1">
      <alignment wrapText="1"/>
    </xf>
    <xf numFmtId="0" fontId="16" fillId="27" borderId="17" xfId="0" applyFont="1" applyFill="1" applyBorder="1" applyAlignment="1">
      <alignment wrapText="1"/>
    </xf>
    <xf numFmtId="0" fontId="33" fillId="27" borderId="17" xfId="0" applyFont="1" applyFill="1" applyBorder="1" applyAlignment="1">
      <alignment wrapText="1"/>
    </xf>
    <xf numFmtId="0" fontId="0" fillId="27" borderId="17" xfId="0" applyFill="1" applyBorder="1" applyAlignment="1">
      <alignment wrapText="1"/>
    </xf>
    <xf numFmtId="0" fontId="33" fillId="27" borderId="17" xfId="0" applyFont="1" applyFill="1" applyBorder="1" applyAlignment="1">
      <alignment wrapText="1"/>
    </xf>
    <xf numFmtId="0" fontId="33" fillId="0" borderId="17" xfId="0" applyFont="1" applyFill="1" applyBorder="1" applyAlignment="1">
      <alignment wrapText="1"/>
    </xf>
    <xf numFmtId="0" fontId="0" fillId="0" borderId="17" xfId="0" applyFill="1" applyBorder="1" applyAlignment="1">
      <alignment wrapText="1"/>
    </xf>
    <xf numFmtId="0" fontId="0" fillId="0" borderId="17" xfId="0" applyBorder="1" applyAlignment="1">
      <alignment/>
    </xf>
    <xf numFmtId="0" fontId="0" fillId="0" borderId="17" xfId="0" applyBorder="1" applyAlignment="1">
      <alignment wrapText="1"/>
    </xf>
    <xf numFmtId="0" fontId="0" fillId="0" borderId="17" xfId="0" applyFill="1" applyBorder="1" applyAlignment="1">
      <alignment/>
    </xf>
    <xf numFmtId="0" fontId="33" fillId="0" borderId="17" xfId="0" applyFont="1" applyFill="1" applyBorder="1" applyAlignment="1">
      <alignment horizontal="center" vertical="center"/>
    </xf>
    <xf numFmtId="0" fontId="0" fillId="0" borderId="17" xfId="0" applyFill="1" applyBorder="1" applyAlignment="1">
      <alignment horizontal="center"/>
    </xf>
    <xf numFmtId="0" fontId="20" fillId="28" borderId="17" xfId="0" applyFont="1" applyFill="1" applyBorder="1" applyAlignment="1">
      <alignment vertical="top" wrapText="1"/>
    </xf>
    <xf numFmtId="0" fontId="20" fillId="0" borderId="17" xfId="0" applyFont="1" applyFill="1" applyBorder="1" applyAlignment="1">
      <alignment horizontal="left" vertical="top" wrapText="1"/>
    </xf>
    <xf numFmtId="0" fontId="1" fillId="0" borderId="17" xfId="0" applyFont="1" applyFill="1" applyBorder="1" applyAlignment="1">
      <alignment horizontal="left" vertical="top" wrapText="1"/>
    </xf>
    <xf numFmtId="0" fontId="20" fillId="0" borderId="0" xfId="0" applyFont="1" applyFill="1" applyAlignment="1">
      <alignment/>
    </xf>
    <xf numFmtId="9" fontId="32" fillId="0" borderId="17" xfId="57" applyFont="1" applyFill="1" applyBorder="1" applyAlignment="1">
      <alignment textRotation="90"/>
    </xf>
    <xf numFmtId="9" fontId="33" fillId="0" borderId="17" xfId="57" applyFont="1" applyFill="1" applyBorder="1" applyAlignment="1">
      <alignment wrapText="1"/>
    </xf>
    <xf numFmtId="9" fontId="0" fillId="0" borderId="17" xfId="57" applyFont="1" applyFill="1" applyBorder="1" applyAlignment="1">
      <alignment/>
    </xf>
    <xf numFmtId="9" fontId="33" fillId="0" borderId="17" xfId="57" applyFont="1" applyFill="1" applyBorder="1" applyAlignment="1">
      <alignment horizontal="center" vertical="center"/>
    </xf>
    <xf numFmtId="9" fontId="0" fillId="0" borderId="17" xfId="57" applyFont="1" applyFill="1" applyBorder="1" applyAlignment="1">
      <alignment wrapText="1"/>
    </xf>
    <xf numFmtId="9" fontId="0" fillId="0" borderId="17" xfId="57" applyFont="1" applyFill="1" applyBorder="1" applyAlignment="1">
      <alignment horizontal="center"/>
    </xf>
    <xf numFmtId="9" fontId="0" fillId="0" borderId="0" xfId="57" applyFont="1" applyFill="1" applyAlignment="1">
      <alignment/>
    </xf>
    <xf numFmtId="0" fontId="22" fillId="0" borderId="18" xfId="0" applyFont="1" applyFill="1" applyBorder="1" applyAlignment="1">
      <alignment horizontal="center" vertical="top" wrapText="1"/>
    </xf>
    <xf numFmtId="0" fontId="1" fillId="29" borderId="17" xfId="0" applyFont="1" applyFill="1" applyBorder="1" applyAlignment="1">
      <alignment horizontal="left" vertical="top" wrapText="1"/>
    </xf>
    <xf numFmtId="0" fontId="1" fillId="0" borderId="17" xfId="0" applyFont="1" applyFill="1" applyBorder="1" applyAlignment="1">
      <alignment horizontal="left" vertical="top"/>
    </xf>
    <xf numFmtId="0" fontId="20" fillId="0" borderId="17" xfId="0" applyFont="1" applyFill="1" applyBorder="1" applyAlignment="1">
      <alignment horizontal="left" vertical="top"/>
    </xf>
    <xf numFmtId="0" fontId="41" fillId="0" borderId="17" xfId="0" applyFont="1" applyFill="1" applyBorder="1" applyAlignment="1">
      <alignment horizontal="left" vertical="top" wrapText="1"/>
    </xf>
    <xf numFmtId="0" fontId="33" fillId="0" borderId="17" xfId="0" applyFont="1" applyFill="1" applyBorder="1" applyAlignment="1">
      <alignment wrapText="1"/>
    </xf>
    <xf numFmtId="0" fontId="0" fillId="0" borderId="17" xfId="0" applyFont="1" applyFill="1" applyBorder="1" applyAlignment="1">
      <alignment vertical="top" wrapText="1"/>
    </xf>
    <xf numFmtId="0" fontId="0" fillId="0" borderId="17" xfId="0" applyFont="1" applyFill="1" applyBorder="1" applyAlignment="1">
      <alignment wrapText="1"/>
    </xf>
    <xf numFmtId="0" fontId="27" fillId="0" borderId="17" xfId="0" applyFont="1" applyFill="1" applyBorder="1" applyAlignment="1">
      <alignment horizontal="center" vertical="center" wrapText="1"/>
    </xf>
    <xf numFmtId="0" fontId="0" fillId="0" borderId="17" xfId="0" applyFont="1" applyFill="1" applyBorder="1" applyAlignment="1">
      <alignment horizontal="center" wrapText="1"/>
    </xf>
    <xf numFmtId="0" fontId="43" fillId="27" borderId="17" xfId="0" applyFont="1" applyFill="1" applyBorder="1" applyAlignment="1">
      <alignment wrapText="1"/>
    </xf>
    <xf numFmtId="0" fontId="0" fillId="27" borderId="17" xfId="0" applyFill="1" applyBorder="1" applyAlignment="1">
      <alignment/>
    </xf>
    <xf numFmtId="0" fontId="33" fillId="27" borderId="17" xfId="0" applyFont="1" applyFill="1" applyBorder="1" applyAlignment="1">
      <alignment horizontal="center" vertical="center"/>
    </xf>
    <xf numFmtId="0" fontId="0" fillId="27" borderId="17" xfId="0" applyFill="1" applyBorder="1" applyAlignment="1">
      <alignment horizontal="center"/>
    </xf>
    <xf numFmtId="0" fontId="0" fillId="27" borderId="0" xfId="0" applyFill="1" applyAlignment="1">
      <alignment/>
    </xf>
    <xf numFmtId="0" fontId="34" fillId="0" borderId="17" xfId="0" applyFont="1" applyFill="1" applyBorder="1" applyAlignment="1">
      <alignment wrapText="1"/>
    </xf>
    <xf numFmtId="0" fontId="34" fillId="27" borderId="17" xfId="0" applyFont="1" applyFill="1" applyBorder="1" applyAlignment="1">
      <alignment wrapText="1"/>
    </xf>
    <xf numFmtId="0" fontId="27" fillId="0" borderId="17" xfId="0" applyFont="1" applyFill="1" applyBorder="1" applyAlignment="1">
      <alignment wrapText="1"/>
    </xf>
    <xf numFmtId="0" fontId="32" fillId="0" borderId="19" xfId="0" applyFont="1" applyFill="1" applyBorder="1" applyAlignment="1">
      <alignment textRotation="90"/>
    </xf>
    <xf numFmtId="0" fontId="33" fillId="0" borderId="19" xfId="0" applyFont="1" applyFill="1" applyBorder="1" applyAlignment="1">
      <alignment wrapText="1"/>
    </xf>
    <xf numFmtId="0" fontId="0" fillId="0" borderId="19" xfId="0" applyFill="1" applyBorder="1" applyAlignment="1">
      <alignment/>
    </xf>
    <xf numFmtId="0" fontId="33" fillId="0" borderId="19" xfId="0" applyFont="1" applyFill="1" applyBorder="1" applyAlignment="1">
      <alignment horizontal="center" vertical="center"/>
    </xf>
    <xf numFmtId="0" fontId="0" fillId="0" borderId="19" xfId="0" applyFill="1" applyBorder="1" applyAlignment="1">
      <alignment wrapText="1"/>
    </xf>
    <xf numFmtId="0" fontId="34" fillId="27" borderId="17" xfId="0" applyFont="1" applyFill="1" applyBorder="1" applyAlignment="1">
      <alignment wrapText="1"/>
    </xf>
    <xf numFmtId="0" fontId="26" fillId="27" borderId="17" xfId="0" applyFont="1" applyFill="1" applyBorder="1" applyAlignment="1">
      <alignment/>
    </xf>
    <xf numFmtId="0" fontId="34" fillId="27" borderId="17" xfId="0" applyFont="1" applyFill="1" applyBorder="1" applyAlignment="1">
      <alignment horizontal="center" vertical="center"/>
    </xf>
    <xf numFmtId="0" fontId="26" fillId="27" borderId="17" xfId="0" applyFont="1" applyFill="1" applyBorder="1" applyAlignment="1">
      <alignment wrapText="1"/>
    </xf>
    <xf numFmtId="0" fontId="22" fillId="27" borderId="17" xfId="0" applyFont="1" applyFill="1" applyBorder="1" applyAlignment="1">
      <alignment vertical="top" wrapText="1"/>
    </xf>
    <xf numFmtId="0" fontId="26" fillId="27" borderId="17" xfId="0" applyFont="1" applyFill="1" applyBorder="1" applyAlignment="1">
      <alignment wrapText="1"/>
    </xf>
    <xf numFmtId="0" fontId="36" fillId="0" borderId="17" xfId="0" applyFont="1" applyFill="1" applyBorder="1" applyAlignment="1">
      <alignment textRotation="90"/>
    </xf>
    <xf numFmtId="0" fontId="1" fillId="0" borderId="17" xfId="0" applyFont="1" applyFill="1" applyBorder="1" applyAlignment="1">
      <alignment wrapText="1"/>
    </xf>
    <xf numFmtId="0" fontId="1" fillId="0" borderId="20" xfId="0" applyFont="1" applyFill="1" applyBorder="1" applyAlignment="1">
      <alignment horizontal="center" vertical="top" wrapText="1"/>
    </xf>
    <xf numFmtId="0" fontId="1" fillId="0" borderId="20" xfId="0" applyFont="1" applyFill="1" applyBorder="1" applyAlignment="1">
      <alignment horizontal="left" vertical="top" wrapText="1"/>
    </xf>
    <xf numFmtId="0" fontId="1" fillId="0" borderId="17" xfId="0" applyFont="1" applyFill="1" applyBorder="1" applyAlignment="1">
      <alignment vertical="top" wrapText="1"/>
    </xf>
    <xf numFmtId="0" fontId="46" fillId="24" borderId="0" xfId="0" applyFont="1" applyFill="1" applyAlignment="1">
      <alignment horizontal="left" vertical="top" wrapText="1"/>
    </xf>
    <xf numFmtId="0" fontId="45" fillId="24" borderId="0" xfId="0" applyFont="1" applyFill="1" applyAlignment="1">
      <alignment vertical="top"/>
    </xf>
    <xf numFmtId="0" fontId="41" fillId="0" borderId="10" xfId="0" applyFont="1" applyFill="1" applyBorder="1" applyAlignment="1">
      <alignment vertical="top"/>
    </xf>
    <xf numFmtId="0" fontId="20" fillId="7" borderId="10" xfId="0" applyFont="1" applyFill="1" applyBorder="1" applyAlignment="1">
      <alignment vertical="top" textRotation="90"/>
    </xf>
    <xf numFmtId="0" fontId="41" fillId="24" borderId="10" xfId="0" applyFont="1" applyFill="1" applyBorder="1" applyAlignment="1">
      <alignment wrapText="1"/>
    </xf>
    <xf numFmtId="0" fontId="41" fillId="0" borderId="0" xfId="0" applyFont="1" applyFill="1" applyAlignment="1">
      <alignment vertical="top" textRotation="90" wrapText="1"/>
    </xf>
    <xf numFmtId="0" fontId="17" fillId="24" borderId="10" xfId="0" applyFont="1" applyFill="1" applyBorder="1" applyAlignment="1">
      <alignment wrapText="1"/>
    </xf>
    <xf numFmtId="0" fontId="0" fillId="30" borderId="10" xfId="0" applyFont="1" applyFill="1" applyBorder="1" applyAlignment="1">
      <alignment wrapText="1"/>
    </xf>
    <xf numFmtId="0" fontId="27" fillId="30" borderId="10" xfId="0" applyFont="1" applyFill="1" applyBorder="1" applyAlignment="1">
      <alignment horizontal="left" vertical="center" wrapText="1"/>
    </xf>
    <xf numFmtId="0" fontId="0" fillId="30" borderId="10" xfId="0" applyFont="1" applyFill="1" applyBorder="1" applyAlignment="1">
      <alignment horizontal="left" vertical="center" wrapText="1"/>
    </xf>
    <xf numFmtId="2" fontId="27" fillId="30" borderId="10" xfId="0" applyNumberFormat="1" applyFont="1" applyFill="1" applyBorder="1" applyAlignment="1">
      <alignment horizontal="left" vertical="center" wrapText="1"/>
    </xf>
    <xf numFmtId="0" fontId="0" fillId="30" borderId="10" xfId="0" applyFont="1" applyFill="1" applyBorder="1" applyAlignment="1">
      <alignment vertical="center" wrapText="1"/>
    </xf>
    <xf numFmtId="0" fontId="28" fillId="30" borderId="10" xfId="0" applyFont="1" applyFill="1" applyBorder="1" applyAlignment="1">
      <alignment horizontal="left" vertical="center" wrapText="1"/>
    </xf>
    <xf numFmtId="49" fontId="0" fillId="30" borderId="10" xfId="0" applyNumberFormat="1" applyFont="1" applyFill="1" applyBorder="1" applyAlignment="1">
      <alignment horizontal="center" vertical="center" wrapText="1"/>
    </xf>
    <xf numFmtId="0" fontId="0" fillId="30" borderId="10" xfId="0" applyFont="1" applyFill="1" applyBorder="1" applyAlignment="1">
      <alignment horizontal="center" vertical="center" wrapText="1"/>
    </xf>
    <xf numFmtId="0" fontId="0" fillId="30" borderId="10" xfId="0" applyNumberFormat="1" applyFont="1" applyFill="1" applyBorder="1" applyAlignment="1">
      <alignment wrapText="1"/>
    </xf>
    <xf numFmtId="0" fontId="17" fillId="30" borderId="10" xfId="0" applyFont="1" applyFill="1" applyBorder="1" applyAlignment="1">
      <alignment horizontal="left" vertical="center" wrapText="1"/>
    </xf>
    <xf numFmtId="0" fontId="17" fillId="24" borderId="13" xfId="0" applyFont="1" applyFill="1" applyBorder="1" applyAlignment="1">
      <alignment wrapText="1"/>
    </xf>
    <xf numFmtId="0" fontId="17" fillId="24" borderId="14" xfId="0" applyFont="1" applyFill="1" applyBorder="1" applyAlignment="1">
      <alignment textRotation="90" wrapText="1"/>
    </xf>
    <xf numFmtId="0" fontId="48" fillId="27" borderId="17" xfId="0" applyFont="1" applyFill="1" applyBorder="1" applyAlignment="1">
      <alignment textRotation="90" wrapText="1"/>
    </xf>
    <xf numFmtId="0" fontId="49" fillId="27" borderId="17" xfId="0" applyFont="1" applyFill="1" applyBorder="1" applyAlignment="1">
      <alignment textRotation="90" wrapText="1"/>
    </xf>
    <xf numFmtId="0" fontId="50" fillId="0" borderId="10" xfId="0" applyFont="1" applyFill="1" applyBorder="1" applyAlignment="1">
      <alignment wrapText="1"/>
    </xf>
    <xf numFmtId="0" fontId="50" fillId="0" borderId="10" xfId="0" applyFont="1" applyFill="1" applyBorder="1" applyAlignment="1">
      <alignment horizontal="left" wrapText="1"/>
    </xf>
    <xf numFmtId="0" fontId="50" fillId="0" borderId="10" xfId="0" applyFont="1" applyFill="1" applyBorder="1" applyAlignment="1">
      <alignment/>
    </xf>
    <xf numFmtId="0" fontId="50" fillId="0" borderId="10" xfId="0" applyFont="1" applyFill="1" applyBorder="1" applyAlignment="1">
      <alignment horizontal="center" vertical="center"/>
    </xf>
    <xf numFmtId="0" fontId="20" fillId="0" borderId="0" xfId="0" applyFont="1" applyFill="1" applyAlignment="1">
      <alignment vertical="top" wrapText="1"/>
    </xf>
    <xf numFmtId="0" fontId="53" fillId="0" borderId="10" xfId="0" applyFont="1" applyBorder="1" applyAlignment="1">
      <alignment/>
    </xf>
    <xf numFmtId="0" fontId="53" fillId="0" borderId="10" xfId="0" applyFont="1" applyBorder="1" applyAlignment="1">
      <alignment horizontal="right"/>
    </xf>
    <xf numFmtId="0" fontId="53" fillId="0" borderId="10" xfId="0" applyFont="1" applyFill="1" applyBorder="1" applyAlignment="1">
      <alignment/>
    </xf>
    <xf numFmtId="0" fontId="17" fillId="24" borderId="10" xfId="0" applyFont="1" applyFill="1" applyBorder="1" applyAlignment="1">
      <alignment textRotation="90"/>
    </xf>
    <xf numFmtId="0" fontId="54" fillId="24" borderId="10" xfId="0" applyFont="1" applyFill="1" applyBorder="1" applyAlignment="1">
      <alignment textRotation="90"/>
    </xf>
    <xf numFmtId="0" fontId="1" fillId="0" borderId="10" xfId="0" applyFont="1" applyFill="1" applyBorder="1" applyAlignment="1">
      <alignment horizontal="center" vertical="top" wrapText="1"/>
    </xf>
    <xf numFmtId="0" fontId="22" fillId="0" borderId="10" xfId="0" applyFont="1" applyFill="1" applyBorder="1" applyAlignment="1">
      <alignment vertical="top" wrapText="1"/>
    </xf>
    <xf numFmtId="0" fontId="22" fillId="0" borderId="10" xfId="0" applyFont="1" applyFill="1" applyBorder="1" applyAlignment="1">
      <alignment horizontal="center" vertical="top"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52" fillId="24" borderId="10" xfId="0" applyFont="1" applyFill="1" applyBorder="1" applyAlignment="1">
      <alignment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OLKD\Telpu_pase_MF_20maij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RM"/>
      <sheetName val="FK"/>
      <sheetName val="MBK"/>
      <sheetName val="MIKROB"/>
      <sheetName val="3 stāvs"/>
      <sheetName val="Ā"/>
    </sheetNames>
    <sheetDataSet>
      <sheetData sheetId="0">
        <row r="1">
          <cell r="E1">
            <v>360.98</v>
          </cell>
        </row>
      </sheetData>
      <sheetData sheetId="1">
        <row r="1">
          <cell r="E1">
            <v>150.49</v>
          </cell>
        </row>
      </sheetData>
      <sheetData sheetId="2">
        <row r="1">
          <cell r="E1">
            <v>144</v>
          </cell>
        </row>
      </sheetData>
      <sheetData sheetId="3">
        <row r="1">
          <cell r="E1">
            <v>86.61</v>
          </cell>
        </row>
      </sheetData>
      <sheetData sheetId="4">
        <row r="1">
          <cell r="E1">
            <v>200.61</v>
          </cell>
        </row>
      </sheetData>
      <sheetData sheetId="5">
        <row r="1">
          <cell r="D1">
            <v>615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63"/>
  <sheetViews>
    <sheetView view="pageBreakPreview" zoomScaleSheetLayoutView="100" workbookViewId="0" topLeftCell="A34">
      <selection activeCell="A4" sqref="A4:A63"/>
    </sheetView>
  </sheetViews>
  <sheetFormatPr defaultColWidth="11.421875" defaultRowHeight="15"/>
  <cols>
    <col min="1" max="1" width="10.28125" style="0" customWidth="1"/>
    <col min="2" max="2" width="33.28125" style="1" customWidth="1"/>
    <col min="3" max="3" width="31.7109375" style="1" customWidth="1"/>
    <col min="4" max="4" width="7.00390625" style="0" customWidth="1"/>
    <col min="5" max="16384" width="8.7109375" style="0" customWidth="1"/>
  </cols>
  <sheetData>
    <row r="1" ht="15">
      <c r="B1" s="2" t="s">
        <v>548</v>
      </c>
    </row>
    <row r="3" spans="1:4" ht="15">
      <c r="A3" s="3" t="s">
        <v>549</v>
      </c>
      <c r="B3" s="4" t="s">
        <v>550</v>
      </c>
      <c r="C3" s="4" t="s">
        <v>551</v>
      </c>
      <c r="D3" s="3" t="s">
        <v>552</v>
      </c>
    </row>
    <row r="4" spans="1:4" ht="15">
      <c r="A4" s="282">
        <v>501</v>
      </c>
      <c r="B4" s="4" t="s">
        <v>553</v>
      </c>
      <c r="C4" s="4" t="s">
        <v>554</v>
      </c>
      <c r="D4" s="3">
        <v>37.94</v>
      </c>
    </row>
    <row r="5" spans="1:4" ht="15">
      <c r="A5" s="282">
        <v>509</v>
      </c>
      <c r="B5" s="4" t="s">
        <v>555</v>
      </c>
      <c r="C5" s="4" t="s">
        <v>554</v>
      </c>
      <c r="D5" s="3">
        <v>36.24</v>
      </c>
    </row>
    <row r="6" spans="1:4" ht="15">
      <c r="A6" s="282">
        <v>523</v>
      </c>
      <c r="B6" s="4" t="s">
        <v>556</v>
      </c>
      <c r="C6" s="4" t="s">
        <v>557</v>
      </c>
      <c r="D6" s="3">
        <v>17.31</v>
      </c>
    </row>
    <row r="7" spans="1:4" ht="15">
      <c r="A7" s="282">
        <v>508</v>
      </c>
      <c r="B7" s="4" t="s">
        <v>558</v>
      </c>
      <c r="C7" s="4" t="s">
        <v>559</v>
      </c>
      <c r="D7" s="3">
        <v>13.63</v>
      </c>
    </row>
    <row r="8" spans="1:4" ht="15">
      <c r="A8" s="282">
        <v>520</v>
      </c>
      <c r="B8" s="4" t="s">
        <v>560</v>
      </c>
      <c r="C8" s="4" t="s">
        <v>561</v>
      </c>
      <c r="D8" s="3"/>
    </row>
    <row r="9" spans="1:4" ht="15">
      <c r="A9" s="282">
        <v>519</v>
      </c>
      <c r="B9" s="4" t="s">
        <v>560</v>
      </c>
      <c r="C9" s="4" t="s">
        <v>562</v>
      </c>
      <c r="D9" s="3">
        <v>68.15</v>
      </c>
    </row>
    <row r="10" spans="1:4" ht="15">
      <c r="A10" s="282">
        <v>524</v>
      </c>
      <c r="B10" s="4" t="s">
        <v>563</v>
      </c>
      <c r="C10" s="4" t="s">
        <v>564</v>
      </c>
      <c r="D10" s="3">
        <v>33.5</v>
      </c>
    </row>
    <row r="11" spans="1:4" ht="30">
      <c r="A11" s="282">
        <v>525</v>
      </c>
      <c r="B11" s="4" t="s">
        <v>563</v>
      </c>
      <c r="C11" s="4" t="s">
        <v>565</v>
      </c>
      <c r="D11" s="3">
        <v>30.95</v>
      </c>
    </row>
    <row r="12" spans="1:4" ht="15">
      <c r="A12" s="282">
        <v>510</v>
      </c>
      <c r="B12" s="4" t="s">
        <v>566</v>
      </c>
      <c r="C12" s="4" t="s">
        <v>567</v>
      </c>
      <c r="D12" s="3">
        <v>10.81</v>
      </c>
    </row>
    <row r="13" spans="1:4" ht="15">
      <c r="A13" s="283">
        <v>511</v>
      </c>
      <c r="B13" s="4" t="s">
        <v>568</v>
      </c>
      <c r="C13" s="4" t="s">
        <v>567</v>
      </c>
      <c r="D13" s="3">
        <v>9.43</v>
      </c>
    </row>
    <row r="14" spans="1:4" ht="15">
      <c r="A14" s="283">
        <v>512</v>
      </c>
      <c r="B14" s="4" t="s">
        <v>569</v>
      </c>
      <c r="C14" s="4"/>
      <c r="D14" s="3">
        <v>7.16</v>
      </c>
    </row>
    <row r="15" spans="1:4" ht="30">
      <c r="A15" s="282">
        <v>513</v>
      </c>
      <c r="B15" s="4" t="s">
        <v>570</v>
      </c>
      <c r="C15" s="4" t="s">
        <v>571</v>
      </c>
      <c r="D15" s="3">
        <v>53.07</v>
      </c>
    </row>
    <row r="16" spans="1:4" ht="15">
      <c r="A16" s="282">
        <v>514</v>
      </c>
      <c r="B16" s="4" t="s">
        <v>570</v>
      </c>
      <c r="C16" s="4" t="s">
        <v>572</v>
      </c>
      <c r="D16" s="3">
        <v>28.2</v>
      </c>
    </row>
    <row r="17" spans="1:4" ht="15">
      <c r="A17" s="284">
        <v>563</v>
      </c>
      <c r="B17" s="6" t="s">
        <v>573</v>
      </c>
      <c r="C17" s="6" t="s">
        <v>567</v>
      </c>
      <c r="D17" s="5">
        <v>9.42</v>
      </c>
    </row>
    <row r="18" spans="1:4" ht="30">
      <c r="A18" s="282">
        <v>522</v>
      </c>
      <c r="B18" s="4" t="s">
        <v>570</v>
      </c>
      <c r="C18" s="4" t="s">
        <v>574</v>
      </c>
      <c r="D18" s="3">
        <v>57.22</v>
      </c>
    </row>
    <row r="19" spans="1:4" ht="15">
      <c r="A19" s="282">
        <v>521</v>
      </c>
      <c r="B19" s="4" t="s">
        <v>570</v>
      </c>
      <c r="C19" s="4" t="s">
        <v>572</v>
      </c>
      <c r="D19" s="3">
        <v>28.63</v>
      </c>
    </row>
    <row r="20" spans="1:4" ht="15">
      <c r="A20" s="282">
        <v>545</v>
      </c>
      <c r="B20" s="4" t="s">
        <v>575</v>
      </c>
      <c r="C20" s="4" t="s">
        <v>576</v>
      </c>
      <c r="D20" s="3">
        <v>20.55</v>
      </c>
    </row>
    <row r="21" spans="1:4" ht="15">
      <c r="A21" s="282">
        <v>504</v>
      </c>
      <c r="B21" s="4" t="s">
        <v>577</v>
      </c>
      <c r="C21" s="4" t="s">
        <v>576</v>
      </c>
      <c r="D21" s="3">
        <v>17.41</v>
      </c>
    </row>
    <row r="22" spans="1:4" ht="15">
      <c r="A22" s="283" t="s">
        <v>578</v>
      </c>
      <c r="B22" s="4" t="s">
        <v>579</v>
      </c>
      <c r="C22" s="4" t="s">
        <v>580</v>
      </c>
      <c r="D22" s="3">
        <f>13.43+15.21</f>
        <v>28.64</v>
      </c>
    </row>
    <row r="23" spans="1:4" ht="15">
      <c r="A23" s="282">
        <v>547</v>
      </c>
      <c r="B23" s="4" t="s">
        <v>581</v>
      </c>
      <c r="C23" s="4" t="s">
        <v>576</v>
      </c>
      <c r="D23" s="3">
        <v>28.78</v>
      </c>
    </row>
    <row r="24" spans="1:4" ht="15">
      <c r="A24" s="282">
        <v>550</v>
      </c>
      <c r="B24" s="4" t="s">
        <v>582</v>
      </c>
      <c r="C24" s="4" t="s">
        <v>576</v>
      </c>
      <c r="D24" s="3">
        <v>21.5</v>
      </c>
    </row>
    <row r="25" spans="1:4" ht="15">
      <c r="A25" s="282">
        <v>526</v>
      </c>
      <c r="B25" s="4" t="s">
        <v>583</v>
      </c>
      <c r="C25" s="4" t="s">
        <v>584</v>
      </c>
      <c r="D25" s="3">
        <v>37.76</v>
      </c>
    </row>
    <row r="26" spans="1:4" ht="15">
      <c r="A26" s="282"/>
      <c r="B26" s="4" t="s">
        <v>585</v>
      </c>
      <c r="C26" s="4" t="s">
        <v>586</v>
      </c>
      <c r="D26" s="3">
        <v>40</v>
      </c>
    </row>
    <row r="27" spans="1:4" ht="15">
      <c r="A27" s="282">
        <v>528</v>
      </c>
      <c r="B27" s="4" t="s">
        <v>587</v>
      </c>
      <c r="C27" s="4" t="s">
        <v>554</v>
      </c>
      <c r="D27" s="3">
        <v>36.14</v>
      </c>
    </row>
    <row r="28" spans="1:4" ht="15">
      <c r="A28" s="282">
        <v>529</v>
      </c>
      <c r="B28" s="4" t="s">
        <v>588</v>
      </c>
      <c r="C28" s="4" t="s">
        <v>554</v>
      </c>
      <c r="D28" s="3">
        <v>36.71</v>
      </c>
    </row>
    <row r="29" spans="1:4" ht="15">
      <c r="A29" s="282">
        <v>515</v>
      </c>
      <c r="B29" s="4" t="s">
        <v>589</v>
      </c>
      <c r="C29" s="4" t="s">
        <v>572</v>
      </c>
      <c r="D29" s="3">
        <v>29.25</v>
      </c>
    </row>
    <row r="30" spans="1:4" ht="30">
      <c r="A30" s="282">
        <v>516</v>
      </c>
      <c r="B30" s="4" t="s">
        <v>589</v>
      </c>
      <c r="C30" s="4" t="s">
        <v>590</v>
      </c>
      <c r="D30" s="3">
        <v>37.79</v>
      </c>
    </row>
    <row r="31" spans="1:4" ht="15">
      <c r="A31" s="283">
        <v>517</v>
      </c>
      <c r="B31" s="4" t="s">
        <v>589</v>
      </c>
      <c r="C31" s="4" t="s">
        <v>567</v>
      </c>
      <c r="D31" s="3" t="s">
        <v>591</v>
      </c>
    </row>
    <row r="32" spans="1:4" ht="15">
      <c r="A32" s="283">
        <v>527</v>
      </c>
      <c r="B32" s="4" t="s">
        <v>592</v>
      </c>
      <c r="C32" s="4" t="s">
        <v>593</v>
      </c>
      <c r="D32" s="3">
        <v>49.5</v>
      </c>
    </row>
    <row r="33" spans="1:4" ht="15">
      <c r="A33" s="282">
        <v>530</v>
      </c>
      <c r="B33" s="4" t="s">
        <v>594</v>
      </c>
      <c r="C33" s="4" t="s">
        <v>595</v>
      </c>
      <c r="D33" s="3">
        <v>41.9</v>
      </c>
    </row>
    <row r="34" spans="1:4" ht="15">
      <c r="A34" s="282">
        <v>532</v>
      </c>
      <c r="B34" s="4" t="s">
        <v>596</v>
      </c>
      <c r="C34" s="4" t="s">
        <v>567</v>
      </c>
      <c r="D34" s="3">
        <v>15.66</v>
      </c>
    </row>
    <row r="35" spans="1:4" ht="30">
      <c r="A35" s="282">
        <v>533</v>
      </c>
      <c r="B35" s="4" t="s">
        <v>597</v>
      </c>
      <c r="C35" s="4" t="s">
        <v>598</v>
      </c>
      <c r="D35" s="3">
        <v>82.32</v>
      </c>
    </row>
    <row r="36" spans="1:4" ht="15">
      <c r="A36" s="282">
        <v>534</v>
      </c>
      <c r="B36" s="4" t="s">
        <v>599</v>
      </c>
      <c r="C36" s="4"/>
      <c r="D36" s="3">
        <v>11.71</v>
      </c>
    </row>
    <row r="37" spans="1:4" ht="15">
      <c r="A37" s="282">
        <v>535</v>
      </c>
      <c r="B37" s="4" t="s">
        <v>600</v>
      </c>
      <c r="C37" s="4"/>
      <c r="D37" s="3">
        <v>22.16</v>
      </c>
    </row>
    <row r="38" spans="1:4" ht="15">
      <c r="A38" s="282">
        <v>536</v>
      </c>
      <c r="B38" s="4" t="s">
        <v>601</v>
      </c>
      <c r="C38" s="4" t="s">
        <v>602</v>
      </c>
      <c r="D38" s="3">
        <v>12.01</v>
      </c>
    </row>
    <row r="39" spans="1:4" ht="15">
      <c r="A39" s="282">
        <v>505</v>
      </c>
      <c r="B39" s="4" t="s">
        <v>603</v>
      </c>
      <c r="C39" s="4" t="s">
        <v>604</v>
      </c>
      <c r="D39" s="3">
        <v>13.56</v>
      </c>
    </row>
    <row r="40" spans="1:4" ht="15">
      <c r="A40" s="282">
        <v>518</v>
      </c>
      <c r="B40" s="4" t="s">
        <v>603</v>
      </c>
      <c r="C40" s="4" t="s">
        <v>605</v>
      </c>
      <c r="D40" s="3">
        <v>10.19</v>
      </c>
    </row>
    <row r="41" spans="1:4" ht="15">
      <c r="A41" s="282" t="s">
        <v>606</v>
      </c>
      <c r="B41" s="4" t="s">
        <v>607</v>
      </c>
      <c r="C41" s="4" t="s">
        <v>608</v>
      </c>
      <c r="D41" s="3">
        <f>79.99+82.55</f>
        <v>162.54</v>
      </c>
    </row>
    <row r="42" spans="1:4" ht="30">
      <c r="A42" s="282">
        <v>506</v>
      </c>
      <c r="B42" s="4" t="s">
        <v>609</v>
      </c>
      <c r="C42" s="4" t="s">
        <v>610</v>
      </c>
      <c r="D42" s="3">
        <v>59.63</v>
      </c>
    </row>
    <row r="43" spans="1:4" ht="15">
      <c r="A43" s="282">
        <v>507</v>
      </c>
      <c r="B43" s="4" t="s">
        <v>515</v>
      </c>
      <c r="C43" s="4" t="s">
        <v>516</v>
      </c>
      <c r="D43" s="3">
        <v>57.99</v>
      </c>
    </row>
    <row r="44" spans="1:4" ht="15">
      <c r="A44" s="282">
        <v>531</v>
      </c>
      <c r="B44" s="4" t="s">
        <v>517</v>
      </c>
      <c r="C44" s="4" t="s">
        <v>595</v>
      </c>
      <c r="D44" s="3">
        <v>41.37</v>
      </c>
    </row>
    <row r="45" spans="1:4" ht="15">
      <c r="A45" s="282">
        <v>542</v>
      </c>
      <c r="B45" s="4" t="s">
        <v>518</v>
      </c>
      <c r="C45" s="4" t="s">
        <v>519</v>
      </c>
      <c r="D45" s="3">
        <v>52.83</v>
      </c>
    </row>
    <row r="46" spans="1:4" ht="15">
      <c r="A46" s="282">
        <v>543</v>
      </c>
      <c r="B46" s="4" t="s">
        <v>520</v>
      </c>
      <c r="C46" s="4" t="s">
        <v>521</v>
      </c>
      <c r="D46" s="3">
        <v>34.38</v>
      </c>
    </row>
    <row r="47" spans="1:4" ht="15">
      <c r="A47" s="282">
        <v>502</v>
      </c>
      <c r="B47" s="4" t="s">
        <v>522</v>
      </c>
      <c r="C47" s="4" t="s">
        <v>523</v>
      </c>
      <c r="D47" s="3">
        <f>38</f>
        <v>38</v>
      </c>
    </row>
    <row r="48" spans="1:4" ht="15">
      <c r="A48" s="282">
        <v>503</v>
      </c>
      <c r="B48" s="4" t="s">
        <v>522</v>
      </c>
      <c r="C48" s="4" t="s">
        <v>524</v>
      </c>
      <c r="D48" s="3">
        <v>19.22</v>
      </c>
    </row>
    <row r="49" spans="1:4" ht="15">
      <c r="A49" s="282">
        <v>559</v>
      </c>
      <c r="B49" s="4" t="s">
        <v>525</v>
      </c>
      <c r="C49" s="4" t="s">
        <v>526</v>
      </c>
      <c r="D49" s="3">
        <v>13.96</v>
      </c>
    </row>
    <row r="50" spans="1:4" ht="15">
      <c r="A50" s="282">
        <v>566</v>
      </c>
      <c r="B50" s="4" t="s">
        <v>527</v>
      </c>
      <c r="C50" s="4"/>
      <c r="D50" s="3">
        <v>3.78</v>
      </c>
    </row>
    <row r="51" spans="1:4" ht="15">
      <c r="A51" s="282">
        <v>537</v>
      </c>
      <c r="B51" s="4" t="s">
        <v>528</v>
      </c>
      <c r="C51" s="4" t="s">
        <v>529</v>
      </c>
      <c r="D51" s="3">
        <v>13.98</v>
      </c>
    </row>
    <row r="52" spans="1:4" ht="15">
      <c r="A52" s="282">
        <v>538</v>
      </c>
      <c r="B52" s="4" t="s">
        <v>601</v>
      </c>
      <c r="C52" s="4" t="s">
        <v>529</v>
      </c>
      <c r="D52" s="3">
        <v>12.07</v>
      </c>
    </row>
    <row r="53" spans="1:4" ht="15">
      <c r="A53" s="282">
        <v>539</v>
      </c>
      <c r="B53" s="4" t="s">
        <v>601</v>
      </c>
      <c r="C53" s="4" t="s">
        <v>530</v>
      </c>
      <c r="D53" s="3">
        <v>10.9</v>
      </c>
    </row>
    <row r="54" spans="1:4" ht="15">
      <c r="A54" s="282">
        <v>544</v>
      </c>
      <c r="B54" s="4" t="s">
        <v>601</v>
      </c>
      <c r="C54" s="4" t="s">
        <v>531</v>
      </c>
      <c r="D54" s="3">
        <v>20.19</v>
      </c>
    </row>
    <row r="55" spans="1:4" ht="15">
      <c r="A55" s="282">
        <v>558</v>
      </c>
      <c r="B55" s="4" t="s">
        <v>532</v>
      </c>
      <c r="C55" s="4" t="s">
        <v>531</v>
      </c>
      <c r="D55" s="3">
        <v>16.18</v>
      </c>
    </row>
    <row r="56" spans="1:4" ht="15">
      <c r="A56" s="282">
        <v>551</v>
      </c>
      <c r="B56" s="4" t="s">
        <v>601</v>
      </c>
      <c r="C56" s="4" t="s">
        <v>526</v>
      </c>
      <c r="D56" s="7">
        <v>6.81</v>
      </c>
    </row>
    <row r="57" spans="1:4" ht="15">
      <c r="A57" s="282">
        <v>552</v>
      </c>
      <c r="B57" s="4" t="s">
        <v>601</v>
      </c>
      <c r="C57" s="4" t="s">
        <v>526</v>
      </c>
      <c r="D57" s="3">
        <v>7.8</v>
      </c>
    </row>
    <row r="58" spans="1:4" ht="15">
      <c r="A58" s="282">
        <v>553</v>
      </c>
      <c r="B58" s="4" t="s">
        <v>601</v>
      </c>
      <c r="C58" s="4" t="s">
        <v>526</v>
      </c>
      <c r="D58" s="3">
        <v>8.15</v>
      </c>
    </row>
    <row r="59" spans="1:4" ht="15">
      <c r="A59" s="282">
        <v>554</v>
      </c>
      <c r="B59" s="4" t="s">
        <v>601</v>
      </c>
      <c r="C59" s="4" t="s">
        <v>526</v>
      </c>
      <c r="D59" s="3">
        <v>8.05</v>
      </c>
    </row>
    <row r="60" spans="1:4" ht="15">
      <c r="A60" s="282">
        <v>555</v>
      </c>
      <c r="B60" s="4" t="s">
        <v>601</v>
      </c>
      <c r="C60" s="4" t="s">
        <v>526</v>
      </c>
      <c r="D60" s="3">
        <v>7.93</v>
      </c>
    </row>
    <row r="61" spans="1:4" ht="15">
      <c r="A61" s="282">
        <v>556</v>
      </c>
      <c r="B61" s="4" t="s">
        <v>601</v>
      </c>
      <c r="C61" s="4" t="s">
        <v>526</v>
      </c>
      <c r="D61" s="3">
        <v>7.75</v>
      </c>
    </row>
    <row r="62" spans="1:4" ht="15">
      <c r="A62" s="282">
        <v>556</v>
      </c>
      <c r="B62" s="4" t="s">
        <v>601</v>
      </c>
      <c r="C62" s="4" t="s">
        <v>529</v>
      </c>
      <c r="D62" s="3">
        <v>7.83</v>
      </c>
    </row>
    <row r="63" spans="1:4" ht="15">
      <c r="A63" s="282"/>
      <c r="B63" s="4"/>
      <c r="C63" s="4"/>
      <c r="D63" s="3"/>
    </row>
  </sheetData>
  <printOptions/>
  <pageMargins left="0.7479166666666667" right="0.7479166666666667" top="0.7597222222222222" bottom="0.44027777777777777" header="0.5118055555555555" footer="0.5118055555555555"/>
  <pageSetup horizontalDpi="300" verticalDpi="300" orientation="portrait" paperSize="9" scale="75"/>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180"/>
  <sheetViews>
    <sheetView view="pageBreakPreview" zoomScale="150" zoomScaleNormal="85" zoomScaleSheetLayoutView="150" workbookViewId="0" topLeftCell="A1">
      <pane ySplit="2" topLeftCell="BM114" activePane="bottomLeft" state="frozen"/>
      <selection pane="topLeft" activeCell="A1" sqref="A1"/>
      <selection pane="bottomLeft" activeCell="A137" sqref="A137"/>
    </sheetView>
  </sheetViews>
  <sheetFormatPr defaultColWidth="11.421875" defaultRowHeight="15"/>
  <cols>
    <col min="1" max="1" width="4.28125" style="8" customWidth="1"/>
    <col min="2" max="2" width="18.28125" style="9" customWidth="1"/>
    <col min="3" max="3" width="16.28125" style="9" customWidth="1"/>
    <col min="4" max="4" width="6.00390625" style="9" customWidth="1"/>
    <col min="5" max="5" width="7.140625" style="9" customWidth="1"/>
    <col min="6" max="6" width="23.7109375" style="9" customWidth="1"/>
    <col min="7" max="7" width="18.8515625" style="10" customWidth="1"/>
    <col min="8" max="8" width="22.421875" style="9" customWidth="1"/>
    <col min="9" max="9" width="5.28125" style="9" customWidth="1"/>
    <col min="10" max="10" width="6.140625" style="9" customWidth="1"/>
    <col min="11" max="11" width="7.140625" style="9" customWidth="1"/>
    <col min="12" max="12" width="5.140625" style="9" customWidth="1"/>
    <col min="13" max="13" width="40.8515625" style="9" customWidth="1"/>
    <col min="14" max="16384" width="9.140625" style="9" customWidth="1"/>
  </cols>
  <sheetData>
    <row r="1" spans="2:5" ht="12">
      <c r="B1" s="11" t="s">
        <v>533</v>
      </c>
      <c r="C1" s="11"/>
      <c r="E1" s="9">
        <f>SUM(E3:E131)</f>
        <v>265.33000000000004</v>
      </c>
    </row>
    <row r="2" spans="1:17" ht="36">
      <c r="A2" s="12" t="s">
        <v>616</v>
      </c>
      <c r="B2" s="13" t="s">
        <v>617</v>
      </c>
      <c r="C2" s="13"/>
      <c r="D2" s="13" t="s">
        <v>618</v>
      </c>
      <c r="E2" s="13" t="s">
        <v>619</v>
      </c>
      <c r="F2" s="13" t="s">
        <v>620</v>
      </c>
      <c r="G2" s="13" t="s">
        <v>621</v>
      </c>
      <c r="H2" s="13" t="s">
        <v>622</v>
      </c>
      <c r="I2" s="13" t="s">
        <v>623</v>
      </c>
      <c r="J2" s="13" t="s">
        <v>624</v>
      </c>
      <c r="K2" s="13" t="s">
        <v>625</v>
      </c>
      <c r="L2" s="13" t="s">
        <v>626</v>
      </c>
      <c r="M2" s="13" t="s">
        <v>627</v>
      </c>
      <c r="N2" s="10"/>
      <c r="O2" s="10"/>
      <c r="P2" s="10"/>
      <c r="Q2" s="10"/>
    </row>
    <row r="3" spans="1:13" ht="58.5">
      <c r="A3" s="14" t="s">
        <v>757</v>
      </c>
      <c r="B3" s="15" t="s">
        <v>628</v>
      </c>
      <c r="C3" s="16"/>
      <c r="D3" s="17">
        <v>20</v>
      </c>
      <c r="E3" s="18">
        <v>87.94</v>
      </c>
      <c r="F3" s="17"/>
      <c r="G3" s="16"/>
      <c r="H3" s="17"/>
      <c r="I3" s="17"/>
      <c r="J3" s="17"/>
      <c r="K3" s="17"/>
      <c r="L3" s="17" t="s">
        <v>629</v>
      </c>
      <c r="M3" s="16" t="s">
        <v>630</v>
      </c>
    </row>
    <row r="4" spans="1:13" ht="36">
      <c r="A4" s="12" t="s">
        <v>616</v>
      </c>
      <c r="B4" s="19"/>
      <c r="C4" s="19"/>
      <c r="D4" s="20"/>
      <c r="E4" s="21"/>
      <c r="F4" s="22" t="s">
        <v>631</v>
      </c>
      <c r="G4" s="23"/>
      <c r="H4" s="23" t="s">
        <v>632</v>
      </c>
      <c r="I4" s="23">
        <v>22</v>
      </c>
      <c r="J4" s="23"/>
      <c r="K4" s="23"/>
      <c r="L4" s="23" t="s">
        <v>633</v>
      </c>
      <c r="M4" s="22" t="s">
        <v>634</v>
      </c>
    </row>
    <row r="5" spans="1:13" ht="30.75">
      <c r="A5" s="12" t="s">
        <v>616</v>
      </c>
      <c r="B5" s="19"/>
      <c r="C5" s="19"/>
      <c r="D5" s="20"/>
      <c r="E5" s="21"/>
      <c r="F5" s="20" t="s">
        <v>635</v>
      </c>
      <c r="G5" s="19"/>
      <c r="H5" s="20"/>
      <c r="I5" s="20">
        <v>22</v>
      </c>
      <c r="J5" s="20"/>
      <c r="K5" s="20"/>
      <c r="L5" s="20"/>
      <c r="M5" s="19" t="s">
        <v>636</v>
      </c>
    </row>
    <row r="6" spans="1:13" ht="30.75">
      <c r="A6" s="12" t="s">
        <v>616</v>
      </c>
      <c r="B6" s="19"/>
      <c r="C6" s="19"/>
      <c r="D6" s="20"/>
      <c r="E6" s="21"/>
      <c r="F6" s="23" t="s">
        <v>637</v>
      </c>
      <c r="G6" s="23"/>
      <c r="H6" s="23" t="s">
        <v>638</v>
      </c>
      <c r="I6" s="23">
        <v>2</v>
      </c>
      <c r="J6" s="23"/>
      <c r="K6" s="23"/>
      <c r="L6" s="23" t="s">
        <v>633</v>
      </c>
      <c r="M6" s="22" t="s">
        <v>639</v>
      </c>
    </row>
    <row r="7" spans="1:13" ht="12">
      <c r="A7" s="12"/>
      <c r="B7" s="19"/>
      <c r="C7" s="19"/>
      <c r="D7" s="20"/>
      <c r="E7" s="21"/>
      <c r="F7" s="23" t="s">
        <v>640</v>
      </c>
      <c r="G7" s="23"/>
      <c r="H7" s="23" t="s">
        <v>641</v>
      </c>
      <c r="I7" s="23">
        <v>10</v>
      </c>
      <c r="J7" s="23"/>
      <c r="K7" s="23"/>
      <c r="L7" s="23" t="s">
        <v>633</v>
      </c>
      <c r="M7" s="22"/>
    </row>
    <row r="8" spans="1:13" ht="24">
      <c r="A8" s="12"/>
      <c r="B8" s="19"/>
      <c r="C8" s="19"/>
      <c r="D8" s="20"/>
      <c r="E8" s="21"/>
      <c r="F8" s="22" t="s">
        <v>642</v>
      </c>
      <c r="G8" s="23"/>
      <c r="H8" s="23" t="s">
        <v>643</v>
      </c>
      <c r="I8" s="23">
        <v>20</v>
      </c>
      <c r="J8" s="23"/>
      <c r="K8" s="23"/>
      <c r="L8" s="23" t="s">
        <v>633</v>
      </c>
      <c r="M8" s="22" t="s">
        <v>644</v>
      </c>
    </row>
    <row r="9" spans="1:13" ht="24">
      <c r="A9" s="12"/>
      <c r="B9" s="19"/>
      <c r="C9" s="19"/>
      <c r="D9" s="20"/>
      <c r="E9" s="21"/>
      <c r="F9" s="23" t="s">
        <v>640</v>
      </c>
      <c r="G9" s="23"/>
      <c r="H9" s="23" t="s">
        <v>645</v>
      </c>
      <c r="I9" s="23">
        <v>3</v>
      </c>
      <c r="J9" s="23"/>
      <c r="K9" s="23"/>
      <c r="L9" s="23" t="s">
        <v>633</v>
      </c>
      <c r="M9" s="22" t="s">
        <v>646</v>
      </c>
    </row>
    <row r="10" spans="1:13" ht="12">
      <c r="A10" s="12"/>
      <c r="B10" s="19"/>
      <c r="C10" s="19"/>
      <c r="D10" s="20"/>
      <c r="E10" s="21"/>
      <c r="F10" s="22" t="s">
        <v>647</v>
      </c>
      <c r="G10" s="22"/>
      <c r="H10" s="23" t="s">
        <v>648</v>
      </c>
      <c r="I10" s="24">
        <v>4</v>
      </c>
      <c r="J10" s="23"/>
      <c r="K10" s="23"/>
      <c r="L10" s="23" t="s">
        <v>633</v>
      </c>
      <c r="M10" s="22" t="s">
        <v>649</v>
      </c>
    </row>
    <row r="11" spans="1:13" ht="24">
      <c r="A11" s="12"/>
      <c r="B11" s="19"/>
      <c r="C11" s="19"/>
      <c r="D11" s="20"/>
      <c r="E11" s="21"/>
      <c r="F11" s="22" t="s">
        <v>650</v>
      </c>
      <c r="G11" s="23"/>
      <c r="H11" s="23" t="s">
        <v>651</v>
      </c>
      <c r="I11" s="23">
        <v>4</v>
      </c>
      <c r="J11" s="23"/>
      <c r="K11" s="23"/>
      <c r="L11" s="23" t="s">
        <v>633</v>
      </c>
      <c r="M11" s="23"/>
    </row>
    <row r="12" spans="1:13" ht="24">
      <c r="A12" s="12"/>
      <c r="B12" s="19"/>
      <c r="C12" s="19"/>
      <c r="D12" s="20"/>
      <c r="E12" s="21"/>
      <c r="F12" s="22" t="s">
        <v>652</v>
      </c>
      <c r="G12" s="19"/>
      <c r="H12" s="23" t="s">
        <v>653</v>
      </c>
      <c r="I12" s="23">
        <v>1</v>
      </c>
      <c r="J12" s="20"/>
      <c r="K12" s="20"/>
      <c r="L12" s="20"/>
      <c r="M12" s="22" t="s">
        <v>654</v>
      </c>
    </row>
    <row r="13" spans="1:13" ht="12">
      <c r="A13" s="12"/>
      <c r="B13" s="19"/>
      <c r="C13" s="19"/>
      <c r="D13" s="19"/>
      <c r="E13" s="21"/>
      <c r="F13" s="25" t="s">
        <v>655</v>
      </c>
      <c r="G13" s="19"/>
      <c r="H13" s="23"/>
      <c r="I13" s="23">
        <v>1</v>
      </c>
      <c r="J13" s="20"/>
      <c r="K13" s="20"/>
      <c r="L13" s="20"/>
      <c r="M13" s="22"/>
    </row>
    <row r="14" spans="1:13" ht="12">
      <c r="A14" s="12"/>
      <c r="B14" s="19"/>
      <c r="C14" s="19"/>
      <c r="D14" s="19"/>
      <c r="E14" s="21"/>
      <c r="F14" s="25" t="s">
        <v>534</v>
      </c>
      <c r="G14" s="19"/>
      <c r="H14" s="23" t="s">
        <v>535</v>
      </c>
      <c r="I14" s="23">
        <v>1</v>
      </c>
      <c r="J14" s="20"/>
      <c r="K14" s="20"/>
      <c r="L14" s="20"/>
      <c r="M14" s="22"/>
    </row>
    <row r="15" spans="1:13" ht="12">
      <c r="A15" s="12"/>
      <c r="B15" s="19"/>
      <c r="C15" s="19"/>
      <c r="D15" s="19"/>
      <c r="E15" s="21"/>
      <c r="F15" s="25" t="s">
        <v>536</v>
      </c>
      <c r="G15" s="19"/>
      <c r="H15" s="23" t="s">
        <v>641</v>
      </c>
      <c r="I15" s="23">
        <v>1</v>
      </c>
      <c r="J15" s="20"/>
      <c r="K15" s="20"/>
      <c r="L15" s="20"/>
      <c r="M15" s="22"/>
    </row>
    <row r="16" spans="1:13" ht="12">
      <c r="A16" s="12"/>
      <c r="B16" s="19"/>
      <c r="C16" s="19"/>
      <c r="D16" s="19"/>
      <c r="E16" s="21"/>
      <c r="F16" s="25" t="s">
        <v>537</v>
      </c>
      <c r="G16" s="19"/>
      <c r="H16" s="23"/>
      <c r="I16" s="23">
        <v>1</v>
      </c>
      <c r="J16" s="20"/>
      <c r="K16" s="20"/>
      <c r="L16" s="20"/>
      <c r="M16" s="22" t="s">
        <v>538</v>
      </c>
    </row>
    <row r="17" spans="1:13" ht="36">
      <c r="A17" s="12"/>
      <c r="B17" s="26"/>
      <c r="C17" s="26"/>
      <c r="D17" s="26"/>
      <c r="E17" s="27"/>
      <c r="F17" s="28"/>
      <c r="G17" s="19" t="s">
        <v>539</v>
      </c>
      <c r="H17" s="23" t="s">
        <v>540</v>
      </c>
      <c r="I17" s="23">
        <v>11</v>
      </c>
      <c r="J17" s="20"/>
      <c r="K17" s="20" t="s">
        <v>541</v>
      </c>
      <c r="L17" s="20"/>
      <c r="M17" s="22" t="s">
        <v>542</v>
      </c>
    </row>
    <row r="18" spans="1:13" ht="12">
      <c r="A18" s="12"/>
      <c r="B18" s="26"/>
      <c r="C18" s="26"/>
      <c r="D18" s="26"/>
      <c r="E18" s="27"/>
      <c r="F18" s="28"/>
      <c r="G18" s="25" t="s">
        <v>543</v>
      </c>
      <c r="H18" s="20"/>
      <c r="I18" s="20">
        <v>1</v>
      </c>
      <c r="J18" s="20"/>
      <c r="K18" s="20"/>
      <c r="L18" s="20"/>
      <c r="M18" s="23"/>
    </row>
    <row r="19" spans="1:13" ht="12">
      <c r="A19" s="12"/>
      <c r="B19" s="26"/>
      <c r="C19" s="26"/>
      <c r="D19" s="29"/>
      <c r="E19" s="27"/>
      <c r="F19" s="30"/>
      <c r="G19" s="23" t="s">
        <v>544</v>
      </c>
      <c r="H19" s="23" t="s">
        <v>545</v>
      </c>
      <c r="I19" s="23">
        <v>1</v>
      </c>
      <c r="J19" s="23">
        <v>0.8</v>
      </c>
      <c r="K19" s="23"/>
      <c r="L19" s="23" t="s">
        <v>633</v>
      </c>
      <c r="M19" s="22" t="s">
        <v>546</v>
      </c>
    </row>
    <row r="20" spans="1:13" ht="30.75">
      <c r="A20" s="12" t="s">
        <v>616</v>
      </c>
      <c r="B20" s="26"/>
      <c r="C20" s="26"/>
      <c r="D20" s="26"/>
      <c r="E20" s="27"/>
      <c r="F20" s="28"/>
      <c r="G20" s="23" t="s">
        <v>547</v>
      </c>
      <c r="H20" s="23" t="s">
        <v>545</v>
      </c>
      <c r="I20" s="23">
        <v>1</v>
      </c>
      <c r="J20" s="23">
        <v>0.8</v>
      </c>
      <c r="K20" s="23"/>
      <c r="L20" s="23" t="s">
        <v>633</v>
      </c>
      <c r="M20" s="22" t="s">
        <v>546</v>
      </c>
    </row>
    <row r="21" spans="1:13" ht="30.75">
      <c r="A21" s="12" t="s">
        <v>616</v>
      </c>
      <c r="B21" s="26"/>
      <c r="C21" s="26"/>
      <c r="D21" s="29"/>
      <c r="E21" s="27"/>
      <c r="F21" s="31"/>
      <c r="G21" s="25" t="s">
        <v>675</v>
      </c>
      <c r="H21" s="20"/>
      <c r="I21" s="20">
        <v>20</v>
      </c>
      <c r="J21" s="20"/>
      <c r="K21" s="20"/>
      <c r="L21" s="20"/>
      <c r="M21" s="19"/>
    </row>
    <row r="22" spans="1:13" ht="30.75">
      <c r="A22" s="12" t="s">
        <v>616</v>
      </c>
      <c r="B22" s="26"/>
      <c r="C22" s="26"/>
      <c r="D22" s="29"/>
      <c r="E22" s="27"/>
      <c r="F22" s="31"/>
      <c r="G22" s="25" t="s">
        <v>676</v>
      </c>
      <c r="H22" s="20"/>
      <c r="I22" s="20">
        <v>15</v>
      </c>
      <c r="J22" s="20"/>
      <c r="K22" s="20"/>
      <c r="L22" s="20"/>
      <c r="M22" s="19"/>
    </row>
    <row r="23" spans="1:13" ht="30.75">
      <c r="A23" s="12" t="s">
        <v>616</v>
      </c>
      <c r="B23" s="26"/>
      <c r="C23" s="26"/>
      <c r="D23" s="29"/>
      <c r="E23" s="27"/>
      <c r="F23" s="31"/>
      <c r="G23" s="25" t="s">
        <v>677</v>
      </c>
      <c r="H23" s="20"/>
      <c r="I23" s="20">
        <v>15</v>
      </c>
      <c r="J23" s="20"/>
      <c r="K23" s="20"/>
      <c r="L23" s="20"/>
      <c r="M23" s="19"/>
    </row>
    <row r="24" spans="1:13" ht="30.75">
      <c r="A24" s="12" t="s">
        <v>616</v>
      </c>
      <c r="B24" s="26"/>
      <c r="C24" s="26"/>
      <c r="D24" s="29"/>
      <c r="E24" s="27"/>
      <c r="F24" s="31"/>
      <c r="G24" s="23" t="s">
        <v>678</v>
      </c>
      <c r="H24" s="23" t="s">
        <v>679</v>
      </c>
      <c r="I24" s="23">
        <v>1</v>
      </c>
      <c r="J24" s="23">
        <v>0.06</v>
      </c>
      <c r="K24" s="23">
        <v>22</v>
      </c>
      <c r="L24" s="23"/>
      <c r="M24" s="22" t="s">
        <v>680</v>
      </c>
    </row>
    <row r="25" spans="1:13" ht="48">
      <c r="A25" s="12" t="s">
        <v>616</v>
      </c>
      <c r="B25" s="26"/>
      <c r="C25" s="26"/>
      <c r="D25" s="29"/>
      <c r="E25" s="27"/>
      <c r="F25" s="31"/>
      <c r="G25" s="25" t="s">
        <v>681</v>
      </c>
      <c r="H25" s="23" t="s">
        <v>682</v>
      </c>
      <c r="I25" s="20">
        <v>2</v>
      </c>
      <c r="J25" s="20">
        <v>0.5</v>
      </c>
      <c r="K25" s="20">
        <v>43</v>
      </c>
      <c r="L25" s="20"/>
      <c r="M25" s="19" t="s">
        <v>683</v>
      </c>
    </row>
    <row r="26" spans="1:13" ht="30.75">
      <c r="A26" s="12" t="s">
        <v>616</v>
      </c>
      <c r="B26" s="26"/>
      <c r="C26" s="26"/>
      <c r="D26" s="29"/>
      <c r="E26" s="27"/>
      <c r="F26" s="31"/>
      <c r="G26" s="25" t="s">
        <v>684</v>
      </c>
      <c r="H26" s="20"/>
      <c r="I26" s="20">
        <v>10</v>
      </c>
      <c r="J26" s="20"/>
      <c r="K26" s="20"/>
      <c r="L26" s="20"/>
      <c r="M26" s="19"/>
    </row>
    <row r="27" spans="1:13" ht="30.75">
      <c r="A27" s="12" t="s">
        <v>616</v>
      </c>
      <c r="B27" s="26"/>
      <c r="C27" s="26"/>
      <c r="D27" s="29"/>
      <c r="E27" s="27"/>
      <c r="F27" s="31"/>
      <c r="G27" s="25" t="s">
        <v>685</v>
      </c>
      <c r="H27" s="20"/>
      <c r="I27" s="20">
        <v>1</v>
      </c>
      <c r="J27" s="20"/>
      <c r="K27" s="20"/>
      <c r="L27" s="20"/>
      <c r="M27" s="19"/>
    </row>
    <row r="28" spans="1:13" ht="24">
      <c r="A28" s="12"/>
      <c r="B28" s="26"/>
      <c r="C28" s="26"/>
      <c r="D28" s="29"/>
      <c r="E28" s="27"/>
      <c r="F28" s="31"/>
      <c r="G28" s="22" t="s">
        <v>686</v>
      </c>
      <c r="H28" s="23"/>
      <c r="I28" s="23">
        <v>20</v>
      </c>
      <c r="J28" s="23" t="s">
        <v>687</v>
      </c>
      <c r="K28" s="23" t="s">
        <v>688</v>
      </c>
      <c r="L28" s="23" t="s">
        <v>633</v>
      </c>
      <c r="M28" s="23" t="s">
        <v>689</v>
      </c>
    </row>
    <row r="29" spans="1:13" ht="30.75">
      <c r="A29" s="12" t="s">
        <v>616</v>
      </c>
      <c r="B29" s="26"/>
      <c r="C29" s="26"/>
      <c r="D29" s="26"/>
      <c r="E29" s="27"/>
      <c r="F29" s="31"/>
      <c r="G29" s="19" t="s">
        <v>690</v>
      </c>
      <c r="H29" s="20"/>
      <c r="I29" s="20">
        <v>2</v>
      </c>
      <c r="J29" s="20"/>
      <c r="K29" s="20"/>
      <c r="L29" s="20" t="s">
        <v>629</v>
      </c>
      <c r="M29" s="19" t="s">
        <v>691</v>
      </c>
    </row>
    <row r="30" spans="1:13" ht="30.75">
      <c r="A30" s="12" t="s">
        <v>616</v>
      </c>
      <c r="B30" s="26"/>
      <c r="C30" s="26"/>
      <c r="D30" s="26"/>
      <c r="E30" s="27"/>
      <c r="F30" s="28"/>
      <c r="G30" s="25" t="s">
        <v>692</v>
      </c>
      <c r="H30" s="20"/>
      <c r="I30" s="20">
        <v>20</v>
      </c>
      <c r="J30" s="20"/>
      <c r="K30" s="20"/>
      <c r="L30" s="20"/>
      <c r="M30" s="19" t="s">
        <v>693</v>
      </c>
    </row>
    <row r="31" spans="1:13" ht="30.75">
      <c r="A31" s="12" t="s">
        <v>616</v>
      </c>
      <c r="B31" s="26"/>
      <c r="C31" s="26"/>
      <c r="D31" s="26"/>
      <c r="E31" s="27"/>
      <c r="F31" s="28"/>
      <c r="G31" s="25" t="s">
        <v>694</v>
      </c>
      <c r="H31" s="23" t="s">
        <v>695</v>
      </c>
      <c r="I31" s="20">
        <v>2</v>
      </c>
      <c r="J31" s="20">
        <v>1</v>
      </c>
      <c r="K31" s="20">
        <v>8</v>
      </c>
      <c r="L31" s="20"/>
      <c r="M31" s="23" t="s">
        <v>696</v>
      </c>
    </row>
    <row r="32" spans="1:13" ht="30.75">
      <c r="A32" s="12" t="s">
        <v>616</v>
      </c>
      <c r="B32" s="26"/>
      <c r="C32" s="26"/>
      <c r="D32" s="26"/>
      <c r="E32" s="27"/>
      <c r="F32" s="28"/>
      <c r="G32" s="25" t="s">
        <v>697</v>
      </c>
      <c r="H32" s="20"/>
      <c r="I32" s="20">
        <v>10</v>
      </c>
      <c r="J32" s="20"/>
      <c r="K32" s="20"/>
      <c r="L32" s="20"/>
      <c r="M32" s="19" t="s">
        <v>698</v>
      </c>
    </row>
    <row r="33" spans="1:13" ht="30.75">
      <c r="A33" s="12" t="s">
        <v>616</v>
      </c>
      <c r="B33" s="26"/>
      <c r="C33" s="26"/>
      <c r="D33" s="26"/>
      <c r="E33" s="27"/>
      <c r="F33" s="28"/>
      <c r="G33" s="25" t="s">
        <v>699</v>
      </c>
      <c r="H33" s="20"/>
      <c r="I33" s="20">
        <v>10</v>
      </c>
      <c r="J33" s="20"/>
      <c r="K33" s="20">
        <v>1.5</v>
      </c>
      <c r="L33" s="20"/>
      <c r="M33" s="23" t="s">
        <v>700</v>
      </c>
    </row>
    <row r="34" spans="1:13" ht="30.75">
      <c r="A34" s="12" t="s">
        <v>616</v>
      </c>
      <c r="B34" s="26"/>
      <c r="C34" s="26"/>
      <c r="D34" s="26"/>
      <c r="E34" s="27"/>
      <c r="F34" s="28"/>
      <c r="G34" s="25" t="s">
        <v>701</v>
      </c>
      <c r="H34" s="20"/>
      <c r="I34" s="20">
        <v>10</v>
      </c>
      <c r="J34" s="20">
        <v>0.05</v>
      </c>
      <c r="K34" s="20">
        <v>0.3</v>
      </c>
      <c r="L34" s="20"/>
      <c r="M34" s="19" t="s">
        <v>702</v>
      </c>
    </row>
    <row r="35" spans="1:13" ht="48">
      <c r="A35" s="12" t="s">
        <v>616</v>
      </c>
      <c r="B35" s="26"/>
      <c r="C35" s="26"/>
      <c r="D35" s="26"/>
      <c r="E35" s="27"/>
      <c r="F35" s="28"/>
      <c r="G35" s="25" t="s">
        <v>703</v>
      </c>
      <c r="H35" s="32" t="s">
        <v>704</v>
      </c>
      <c r="I35" s="20">
        <v>1</v>
      </c>
      <c r="J35" s="20"/>
      <c r="K35" s="20">
        <v>75</v>
      </c>
      <c r="L35" s="20"/>
      <c r="M35" s="19" t="s">
        <v>611</v>
      </c>
    </row>
    <row r="36" spans="1:13" ht="48">
      <c r="A36" s="12" t="s">
        <v>616</v>
      </c>
      <c r="B36" s="26"/>
      <c r="C36" s="26"/>
      <c r="D36" s="26"/>
      <c r="E36" s="27"/>
      <c r="F36" s="28"/>
      <c r="G36" s="25" t="s">
        <v>612</v>
      </c>
      <c r="H36" s="23" t="s">
        <v>613</v>
      </c>
      <c r="I36" s="20">
        <v>2</v>
      </c>
      <c r="J36" s="20">
        <v>0.66</v>
      </c>
      <c r="K36" s="20">
        <v>0.4</v>
      </c>
      <c r="L36" s="20" t="s">
        <v>629</v>
      </c>
      <c r="M36" s="19" t="s">
        <v>614</v>
      </c>
    </row>
    <row r="37" spans="1:13" ht="24">
      <c r="A37" s="12"/>
      <c r="B37" s="26"/>
      <c r="C37" s="26"/>
      <c r="D37" s="26"/>
      <c r="E37" s="27"/>
      <c r="F37" s="28"/>
      <c r="G37" s="22" t="s">
        <v>615</v>
      </c>
      <c r="H37" s="23"/>
      <c r="I37" s="23">
        <v>1</v>
      </c>
      <c r="J37" s="23">
        <v>2</v>
      </c>
      <c r="K37" s="23">
        <v>50</v>
      </c>
      <c r="L37" s="23" t="s">
        <v>633</v>
      </c>
      <c r="M37" s="22" t="s">
        <v>720</v>
      </c>
    </row>
    <row r="38" spans="1:13" ht="12">
      <c r="A38" s="12"/>
      <c r="B38" s="26"/>
      <c r="C38" s="26"/>
      <c r="D38" s="26"/>
      <c r="E38" s="27"/>
      <c r="F38" s="28"/>
      <c r="G38" s="23" t="s">
        <v>721</v>
      </c>
      <c r="H38" s="23" t="s">
        <v>722</v>
      </c>
      <c r="I38" s="23">
        <v>10</v>
      </c>
      <c r="J38" s="23" t="s">
        <v>723</v>
      </c>
      <c r="K38" s="23" t="s">
        <v>724</v>
      </c>
      <c r="L38" s="23"/>
      <c r="M38" s="23" t="s">
        <v>725</v>
      </c>
    </row>
    <row r="39" spans="1:13" ht="36">
      <c r="A39" s="12"/>
      <c r="B39" s="26"/>
      <c r="C39" s="26"/>
      <c r="D39" s="26"/>
      <c r="E39" s="27"/>
      <c r="F39" s="28"/>
      <c r="G39" s="23" t="s">
        <v>726</v>
      </c>
      <c r="H39" s="23" t="s">
        <v>727</v>
      </c>
      <c r="I39" s="23">
        <v>1</v>
      </c>
      <c r="J39" s="23"/>
      <c r="K39" s="23">
        <v>13.5</v>
      </c>
      <c r="L39" s="23"/>
      <c r="M39" s="22" t="s">
        <v>728</v>
      </c>
    </row>
    <row r="40" spans="1:13" ht="30.75">
      <c r="A40" s="12" t="s">
        <v>616</v>
      </c>
      <c r="B40" s="26"/>
      <c r="C40" s="26"/>
      <c r="D40" s="26"/>
      <c r="E40" s="27"/>
      <c r="F40" s="28"/>
      <c r="G40" s="28" t="s">
        <v>729</v>
      </c>
      <c r="H40" s="28"/>
      <c r="I40" s="33"/>
      <c r="J40" s="29"/>
      <c r="K40" s="29"/>
      <c r="L40" s="31"/>
      <c r="M40" s="26"/>
    </row>
    <row r="41" spans="1:13" ht="30.75">
      <c r="A41" s="12" t="s">
        <v>616</v>
      </c>
      <c r="B41" s="26"/>
      <c r="C41" s="26"/>
      <c r="D41" s="26"/>
      <c r="E41" s="27"/>
      <c r="F41" s="28"/>
      <c r="G41" s="28" t="s">
        <v>730</v>
      </c>
      <c r="H41" s="28"/>
      <c r="I41" s="33"/>
      <c r="J41" s="29"/>
      <c r="K41" s="29"/>
      <c r="L41" s="31"/>
      <c r="M41" s="26"/>
    </row>
    <row r="42" spans="1:13" ht="30.75">
      <c r="A42" s="12" t="s">
        <v>616</v>
      </c>
      <c r="B42" s="26"/>
      <c r="C42" s="26"/>
      <c r="D42" s="26"/>
      <c r="E42" s="27"/>
      <c r="F42" s="28"/>
      <c r="G42" s="28" t="s">
        <v>731</v>
      </c>
      <c r="H42" s="28"/>
      <c r="I42" s="33"/>
      <c r="J42" s="29"/>
      <c r="K42" s="29"/>
      <c r="L42" s="31"/>
      <c r="M42" s="26"/>
    </row>
    <row r="43" spans="1:13" ht="30.75">
      <c r="A43" s="12" t="s">
        <v>616</v>
      </c>
      <c r="B43" s="26"/>
      <c r="C43" s="26"/>
      <c r="D43" s="26"/>
      <c r="E43" s="27"/>
      <c r="F43" s="28"/>
      <c r="G43" s="28" t="s">
        <v>732</v>
      </c>
      <c r="H43" s="28"/>
      <c r="I43" s="33"/>
      <c r="J43" s="29"/>
      <c r="K43" s="29"/>
      <c r="L43" s="31"/>
      <c r="M43" s="26"/>
    </row>
    <row r="44" spans="1:13" s="41" customFormat="1" ht="36">
      <c r="A44" s="260" t="s">
        <v>657</v>
      </c>
      <c r="B44" s="35" t="s">
        <v>573</v>
      </c>
      <c r="C44" s="36"/>
      <c r="D44" s="37"/>
      <c r="E44" s="38">
        <v>6.74</v>
      </c>
      <c r="F44" s="39"/>
      <c r="G44" s="36" t="s">
        <v>734</v>
      </c>
      <c r="H44" s="37"/>
      <c r="I44" s="40"/>
      <c r="J44" s="37"/>
      <c r="K44" s="37"/>
      <c r="L44" s="37"/>
      <c r="M44" s="36" t="s">
        <v>735</v>
      </c>
    </row>
    <row r="45" spans="1:13" s="41" customFormat="1" ht="12">
      <c r="A45" s="28"/>
      <c r="B45" s="42"/>
      <c r="C45" s="42"/>
      <c r="D45" s="43"/>
      <c r="E45" s="44"/>
      <c r="F45" s="45" t="s">
        <v>736</v>
      </c>
      <c r="G45" s="26"/>
      <c r="H45" s="28" t="s">
        <v>737</v>
      </c>
      <c r="I45" s="46">
        <v>1</v>
      </c>
      <c r="J45" s="46"/>
      <c r="K45" s="46">
        <v>50</v>
      </c>
      <c r="L45" s="28"/>
      <c r="M45" s="30" t="s">
        <v>738</v>
      </c>
    </row>
    <row r="46" spans="1:13" s="41" customFormat="1" ht="12">
      <c r="A46" s="28"/>
      <c r="B46" s="42"/>
      <c r="C46" s="42"/>
      <c r="D46" s="43"/>
      <c r="E46" s="44"/>
      <c r="F46" s="45" t="s">
        <v>739</v>
      </c>
      <c r="G46" s="26"/>
      <c r="H46" s="28" t="s">
        <v>740</v>
      </c>
      <c r="I46" s="46">
        <v>2</v>
      </c>
      <c r="J46" s="46"/>
      <c r="K46" s="46">
        <v>40</v>
      </c>
      <c r="L46" s="28"/>
      <c r="M46" s="26" t="s">
        <v>741</v>
      </c>
    </row>
    <row r="47" spans="1:13" s="41" customFormat="1" ht="12">
      <c r="A47" s="28"/>
      <c r="B47" s="42"/>
      <c r="C47" s="42"/>
      <c r="D47" s="43"/>
      <c r="E47" s="44"/>
      <c r="F47" s="45" t="s">
        <v>742</v>
      </c>
      <c r="G47" s="26"/>
      <c r="H47" s="28" t="s">
        <v>743</v>
      </c>
      <c r="I47" s="46">
        <v>2</v>
      </c>
      <c r="J47" s="46"/>
      <c r="K47" s="46">
        <v>40</v>
      </c>
      <c r="L47" s="28"/>
      <c r="M47" s="26"/>
    </row>
    <row r="48" spans="1:13" s="41" customFormat="1" ht="12">
      <c r="A48" s="28"/>
      <c r="B48" s="42"/>
      <c r="C48" s="42"/>
      <c r="D48" s="43"/>
      <c r="E48" s="44"/>
      <c r="F48" s="45" t="s">
        <v>744</v>
      </c>
      <c r="G48" s="26"/>
      <c r="H48" s="28"/>
      <c r="I48" s="46">
        <v>1</v>
      </c>
      <c r="J48" s="46"/>
      <c r="K48" s="46"/>
      <c r="L48" s="28"/>
      <c r="M48" s="26"/>
    </row>
    <row r="49" spans="1:13" s="41" customFormat="1" ht="12">
      <c r="A49" s="28"/>
      <c r="B49" s="42"/>
      <c r="C49" s="42"/>
      <c r="D49" s="43"/>
      <c r="E49" s="44"/>
      <c r="F49" s="45"/>
      <c r="G49" s="26" t="s">
        <v>745</v>
      </c>
      <c r="H49" s="28"/>
      <c r="I49" s="46">
        <v>1</v>
      </c>
      <c r="J49" s="46"/>
      <c r="K49" s="46"/>
      <c r="L49" s="28"/>
      <c r="M49" s="26" t="s">
        <v>746</v>
      </c>
    </row>
    <row r="50" spans="1:13" s="41" customFormat="1" ht="12">
      <c r="A50" s="28"/>
      <c r="B50" s="42"/>
      <c r="C50" s="42"/>
      <c r="D50" s="43"/>
      <c r="E50" s="44"/>
      <c r="F50" s="45"/>
      <c r="G50" s="26" t="s">
        <v>747</v>
      </c>
      <c r="H50" s="28" t="s">
        <v>748</v>
      </c>
      <c r="I50" s="46">
        <v>1</v>
      </c>
      <c r="J50" s="46"/>
      <c r="K50" s="46">
        <v>120</v>
      </c>
      <c r="L50" s="28"/>
      <c r="M50" s="26" t="s">
        <v>749</v>
      </c>
    </row>
    <row r="51" spans="1:13" s="41" customFormat="1" ht="24">
      <c r="A51" s="28"/>
      <c r="B51" s="42"/>
      <c r="C51" s="42"/>
      <c r="D51" s="43"/>
      <c r="E51" s="44"/>
      <c r="F51" s="45"/>
      <c r="G51" s="26" t="s">
        <v>750</v>
      </c>
      <c r="H51" s="28" t="s">
        <v>751</v>
      </c>
      <c r="I51" s="46">
        <v>1</v>
      </c>
      <c r="J51" s="46"/>
      <c r="K51" s="46">
        <v>300</v>
      </c>
      <c r="L51" s="28"/>
      <c r="M51" s="26" t="s">
        <v>752</v>
      </c>
    </row>
    <row r="52" spans="1:13" s="41" customFormat="1" ht="12">
      <c r="A52" s="28"/>
      <c r="B52" s="42"/>
      <c r="C52" s="42"/>
      <c r="D52" s="43"/>
      <c r="E52" s="44"/>
      <c r="F52" s="45"/>
      <c r="G52" s="26" t="s">
        <v>753</v>
      </c>
      <c r="H52" s="28" t="s">
        <v>754</v>
      </c>
      <c r="I52" s="46">
        <v>1</v>
      </c>
      <c r="J52" s="46"/>
      <c r="K52" s="46">
        <v>2</v>
      </c>
      <c r="L52" s="28"/>
      <c r="M52" s="26"/>
    </row>
    <row r="53" spans="1:13" ht="294">
      <c r="A53" s="14"/>
      <c r="B53" s="47" t="s">
        <v>755</v>
      </c>
      <c r="C53" s="48"/>
      <c r="D53" s="48"/>
      <c r="E53" s="49" t="s">
        <v>756</v>
      </c>
      <c r="F53" s="34"/>
      <c r="G53" s="34"/>
      <c r="H53" s="34"/>
      <c r="I53" s="50"/>
      <c r="J53" s="51"/>
      <c r="K53" s="51"/>
      <c r="L53" s="52" t="s">
        <v>633</v>
      </c>
      <c r="M53" s="48" t="s">
        <v>514</v>
      </c>
    </row>
    <row r="54" spans="1:13" ht="36">
      <c r="A54" s="258">
        <v>513</v>
      </c>
      <c r="B54" s="53" t="s">
        <v>70</v>
      </c>
      <c r="C54" s="54" t="s">
        <v>71</v>
      </c>
      <c r="D54" s="54"/>
      <c r="E54" s="54">
        <v>50</v>
      </c>
      <c r="F54" s="45"/>
      <c r="G54" s="45"/>
      <c r="H54" s="45"/>
      <c r="I54" s="55"/>
      <c r="J54" s="45"/>
      <c r="K54" s="45"/>
      <c r="L54" s="45"/>
      <c r="M54" s="45" t="s">
        <v>1</v>
      </c>
    </row>
    <row r="55" spans="1:13" ht="24">
      <c r="A55" s="56"/>
      <c r="B55" s="57"/>
      <c r="C55" s="19"/>
      <c r="D55" s="58"/>
      <c r="E55" s="59"/>
      <c r="F55" s="20" t="s">
        <v>637</v>
      </c>
      <c r="G55" s="20"/>
      <c r="H55" s="20" t="s">
        <v>2</v>
      </c>
      <c r="I55" s="60">
        <v>1</v>
      </c>
      <c r="J55" s="20"/>
      <c r="K55" s="20"/>
      <c r="L55" s="20" t="s">
        <v>629</v>
      </c>
      <c r="M55" s="25" t="s">
        <v>3</v>
      </c>
    </row>
    <row r="56" spans="1:13" ht="24">
      <c r="A56" s="56"/>
      <c r="B56" s="57"/>
      <c r="C56" s="19"/>
      <c r="D56" s="19"/>
      <c r="E56" s="59"/>
      <c r="F56" s="20" t="s">
        <v>640</v>
      </c>
      <c r="G56" s="19"/>
      <c r="H56" s="20" t="s">
        <v>641</v>
      </c>
      <c r="I56" s="60">
        <v>8</v>
      </c>
      <c r="J56" s="20"/>
      <c r="K56" s="20"/>
      <c r="L56" s="20"/>
      <c r="M56" s="25" t="s">
        <v>4</v>
      </c>
    </row>
    <row r="57" spans="1:13" ht="24">
      <c r="A57" s="56"/>
      <c r="B57" s="57"/>
      <c r="C57" s="19"/>
      <c r="D57" s="61"/>
      <c r="E57" s="59"/>
      <c r="F57" s="20" t="s">
        <v>640</v>
      </c>
      <c r="G57" s="19"/>
      <c r="H57" s="20" t="s">
        <v>645</v>
      </c>
      <c r="I57" s="60">
        <v>5</v>
      </c>
      <c r="J57" s="20"/>
      <c r="K57" s="20"/>
      <c r="L57" s="20"/>
      <c r="M57" s="25" t="s">
        <v>5</v>
      </c>
    </row>
    <row r="58" spans="1:13" ht="12">
      <c r="A58" s="56"/>
      <c r="B58" s="57"/>
      <c r="C58" s="19"/>
      <c r="D58" s="19"/>
      <c r="E58" s="59"/>
      <c r="F58" s="25" t="s">
        <v>647</v>
      </c>
      <c r="G58" s="19"/>
      <c r="H58" s="20" t="s">
        <v>648</v>
      </c>
      <c r="I58" s="62" t="s">
        <v>6</v>
      </c>
      <c r="J58" s="20"/>
      <c r="K58" s="20"/>
      <c r="L58" s="20"/>
      <c r="M58" s="25" t="s">
        <v>7</v>
      </c>
    </row>
    <row r="59" spans="1:13" ht="12">
      <c r="A59" s="56"/>
      <c r="B59" s="57"/>
      <c r="C59" s="287"/>
      <c r="D59" s="63"/>
      <c r="E59" s="59"/>
      <c r="F59" s="25" t="s">
        <v>8</v>
      </c>
      <c r="G59" s="19"/>
      <c r="H59" s="20" t="s">
        <v>651</v>
      </c>
      <c r="I59" s="60">
        <v>2</v>
      </c>
      <c r="J59" s="20"/>
      <c r="K59" s="20"/>
      <c r="L59" s="20"/>
      <c r="M59" s="19" t="s">
        <v>9</v>
      </c>
    </row>
    <row r="60" spans="1:13" ht="12">
      <c r="A60" s="56"/>
      <c r="B60" s="57"/>
      <c r="C60" s="287"/>
      <c r="D60" s="64"/>
      <c r="E60" s="59"/>
      <c r="F60" s="25" t="s">
        <v>10</v>
      </c>
      <c r="G60" s="19"/>
      <c r="H60" s="20" t="s">
        <v>11</v>
      </c>
      <c r="I60" s="60">
        <v>4</v>
      </c>
      <c r="J60" s="20"/>
      <c r="K60" s="20"/>
      <c r="L60" s="20"/>
      <c r="M60" s="19" t="s">
        <v>12</v>
      </c>
    </row>
    <row r="61" spans="1:13" s="69" customFormat="1" ht="24">
      <c r="A61" s="65"/>
      <c r="B61" s="66"/>
      <c r="C61" s="287"/>
      <c r="D61" s="45"/>
      <c r="E61" s="67"/>
      <c r="F61" s="45" t="s">
        <v>642</v>
      </c>
      <c r="G61" s="45"/>
      <c r="H61" s="45" t="s">
        <v>740</v>
      </c>
      <c r="I61" s="68">
        <v>8</v>
      </c>
      <c r="J61" s="45"/>
      <c r="K61" s="45"/>
      <c r="L61" s="45"/>
      <c r="M61" s="45" t="s">
        <v>13</v>
      </c>
    </row>
    <row r="62" spans="1:13" s="69" customFormat="1" ht="24">
      <c r="A62" s="65"/>
      <c r="B62" s="66"/>
      <c r="C62" s="287"/>
      <c r="D62" s="70"/>
      <c r="E62" s="67"/>
      <c r="F62" s="45" t="s">
        <v>650</v>
      </c>
      <c r="G62" s="54"/>
      <c r="H62" s="45" t="s">
        <v>651</v>
      </c>
      <c r="I62" s="68">
        <v>2</v>
      </c>
      <c r="J62" s="45"/>
      <c r="K62" s="45"/>
      <c r="L62" s="45"/>
      <c r="M62" s="54" t="s">
        <v>14</v>
      </c>
    </row>
    <row r="63" spans="1:13" s="69" customFormat="1" ht="24">
      <c r="A63" s="65"/>
      <c r="B63" s="66"/>
      <c r="C63" s="287"/>
      <c r="D63" s="45"/>
      <c r="E63" s="67"/>
      <c r="F63" s="25" t="s">
        <v>15</v>
      </c>
      <c r="G63" s="19"/>
      <c r="H63" s="20"/>
      <c r="I63" s="60">
        <v>8</v>
      </c>
      <c r="J63" s="20"/>
      <c r="K63" s="20"/>
      <c r="L63" s="20"/>
      <c r="M63" s="19" t="s">
        <v>16</v>
      </c>
    </row>
    <row r="64" spans="1:13" s="69" customFormat="1" ht="12">
      <c r="A64" s="65"/>
      <c r="B64" s="66"/>
      <c r="C64" s="287"/>
      <c r="D64" s="45"/>
      <c r="E64" s="67"/>
      <c r="F64" s="45"/>
      <c r="G64" s="54" t="s">
        <v>17</v>
      </c>
      <c r="H64" s="45" t="s">
        <v>18</v>
      </c>
      <c r="I64" s="45">
        <v>1</v>
      </c>
      <c r="J64" s="45">
        <v>0.1</v>
      </c>
      <c r="K64" s="45">
        <v>10</v>
      </c>
      <c r="L64" s="45"/>
      <c r="M64" s="54" t="s">
        <v>19</v>
      </c>
    </row>
    <row r="65" spans="1:13" s="69" customFormat="1" ht="48">
      <c r="A65" s="65"/>
      <c r="B65" s="66"/>
      <c r="C65" s="287"/>
      <c r="D65" s="45"/>
      <c r="E65" s="67"/>
      <c r="F65" s="45"/>
      <c r="G65" s="54" t="s">
        <v>20</v>
      </c>
      <c r="H65" s="71" t="s">
        <v>21</v>
      </c>
      <c r="I65" s="45">
        <v>3</v>
      </c>
      <c r="J65" s="45">
        <v>0.01</v>
      </c>
      <c r="K65" s="45">
        <v>0.2</v>
      </c>
      <c r="L65" s="45"/>
      <c r="M65" s="54" t="s">
        <v>22</v>
      </c>
    </row>
    <row r="66" spans="1:13" s="69" customFormat="1" ht="12">
      <c r="A66" s="65"/>
      <c r="B66" s="66"/>
      <c r="C66" s="287"/>
      <c r="D66" s="45"/>
      <c r="E66" s="67"/>
      <c r="F66" s="45"/>
      <c r="G66" s="54" t="s">
        <v>23</v>
      </c>
      <c r="H66" s="45"/>
      <c r="I66" s="45">
        <v>1</v>
      </c>
      <c r="J66" s="45"/>
      <c r="K66" s="45"/>
      <c r="L66" s="45"/>
      <c r="M66" s="54" t="s">
        <v>22</v>
      </c>
    </row>
    <row r="67" spans="1:13" s="69" customFormat="1" ht="12">
      <c r="A67" s="65"/>
      <c r="B67" s="66"/>
      <c r="C67" s="287"/>
      <c r="D67" s="45"/>
      <c r="E67" s="67"/>
      <c r="F67" s="45"/>
      <c r="G67" s="54" t="s">
        <v>24</v>
      </c>
      <c r="H67" s="45" t="s">
        <v>25</v>
      </c>
      <c r="I67" s="45">
        <v>1</v>
      </c>
      <c r="J67" s="45">
        <v>0.1</v>
      </c>
      <c r="K67" s="45">
        <v>20</v>
      </c>
      <c r="L67" s="45"/>
      <c r="M67" s="54"/>
    </row>
    <row r="68" spans="1:13" s="69" customFormat="1" ht="24">
      <c r="A68" s="65"/>
      <c r="B68" s="66"/>
      <c r="C68" s="287"/>
      <c r="D68" s="45"/>
      <c r="E68" s="67"/>
      <c r="F68" s="45"/>
      <c r="G68" s="54" t="s">
        <v>26</v>
      </c>
      <c r="H68" s="45"/>
      <c r="I68" s="45">
        <v>4</v>
      </c>
      <c r="J68" s="45"/>
      <c r="K68" s="45"/>
      <c r="L68" s="45" t="s">
        <v>633</v>
      </c>
      <c r="M68" s="54" t="s">
        <v>693</v>
      </c>
    </row>
    <row r="69" spans="1:13" s="69" customFormat="1" ht="12">
      <c r="A69" s="65"/>
      <c r="B69" s="66"/>
      <c r="C69" s="287"/>
      <c r="D69" s="45"/>
      <c r="E69" s="67"/>
      <c r="F69" s="45"/>
      <c r="G69" s="54" t="s">
        <v>547</v>
      </c>
      <c r="H69" s="45" t="s">
        <v>27</v>
      </c>
      <c r="I69" s="45">
        <v>2</v>
      </c>
      <c r="J69" s="45" t="s">
        <v>28</v>
      </c>
      <c r="K69" s="45">
        <v>60</v>
      </c>
      <c r="L69" s="45"/>
      <c r="M69" s="54"/>
    </row>
    <row r="70" spans="1:13" s="69" customFormat="1" ht="24">
      <c r="A70" s="65"/>
      <c r="B70" s="66"/>
      <c r="C70" s="287"/>
      <c r="D70" s="45"/>
      <c r="E70" s="67"/>
      <c r="F70" s="45"/>
      <c r="G70" s="54" t="s">
        <v>29</v>
      </c>
      <c r="H70" s="45" t="s">
        <v>30</v>
      </c>
      <c r="I70" s="45">
        <v>1</v>
      </c>
      <c r="J70" s="45"/>
      <c r="K70" s="45">
        <v>20</v>
      </c>
      <c r="L70" s="45"/>
      <c r="M70" s="45" t="s">
        <v>31</v>
      </c>
    </row>
    <row r="71" spans="1:13" s="69" customFormat="1" ht="24">
      <c r="A71" s="65"/>
      <c r="B71" s="66"/>
      <c r="C71" s="287"/>
      <c r="D71" s="45"/>
      <c r="E71" s="67"/>
      <c r="F71" s="45"/>
      <c r="G71" s="45" t="s">
        <v>678</v>
      </c>
      <c r="H71" s="45" t="s">
        <v>679</v>
      </c>
      <c r="I71" s="45">
        <v>1</v>
      </c>
      <c r="J71" s="45">
        <v>0.06</v>
      </c>
      <c r="K71" s="45">
        <v>22</v>
      </c>
      <c r="L71" s="45"/>
      <c r="M71" s="45" t="s">
        <v>680</v>
      </c>
    </row>
    <row r="72" spans="1:13" s="69" customFormat="1" ht="48">
      <c r="A72" s="65"/>
      <c r="B72" s="66"/>
      <c r="C72" s="287"/>
      <c r="D72" s="45"/>
      <c r="E72" s="67"/>
      <c r="F72" s="45"/>
      <c r="G72" s="54" t="s">
        <v>32</v>
      </c>
      <c r="H72" s="45" t="s">
        <v>33</v>
      </c>
      <c r="I72" s="45">
        <v>1</v>
      </c>
      <c r="J72" s="45"/>
      <c r="K72" s="45">
        <v>50</v>
      </c>
      <c r="L72" s="45"/>
      <c r="M72" s="72" t="s">
        <v>34</v>
      </c>
    </row>
    <row r="73" spans="1:13" ht="12">
      <c r="A73" s="12"/>
      <c r="B73" s="66"/>
      <c r="C73" s="287"/>
      <c r="D73" s="26"/>
      <c r="E73" s="27"/>
      <c r="F73" s="28"/>
      <c r="G73" s="23" t="s">
        <v>721</v>
      </c>
      <c r="H73" s="23" t="s">
        <v>722</v>
      </c>
      <c r="I73" s="23">
        <v>2</v>
      </c>
      <c r="J73" s="23" t="s">
        <v>35</v>
      </c>
      <c r="K73" s="23" t="s">
        <v>36</v>
      </c>
      <c r="L73" s="23"/>
      <c r="M73" s="23" t="s">
        <v>725</v>
      </c>
    </row>
    <row r="74" spans="1:13" ht="24">
      <c r="A74" s="12"/>
      <c r="B74" s="66"/>
      <c r="C74" s="287"/>
      <c r="D74" s="29"/>
      <c r="E74" s="27"/>
      <c r="F74" s="31"/>
      <c r="G74" s="22" t="s">
        <v>686</v>
      </c>
      <c r="H74" s="23"/>
      <c r="I74" s="23">
        <v>2</v>
      </c>
      <c r="J74" s="23" t="s">
        <v>37</v>
      </c>
      <c r="K74" s="23" t="s">
        <v>38</v>
      </c>
      <c r="L74" s="23" t="s">
        <v>633</v>
      </c>
      <c r="M74" s="23" t="s">
        <v>689</v>
      </c>
    </row>
    <row r="75" spans="1:13" ht="30.75">
      <c r="A75" s="12" t="s">
        <v>616</v>
      </c>
      <c r="B75" s="66"/>
      <c r="C75" s="287"/>
      <c r="D75" s="29"/>
      <c r="E75" s="27"/>
      <c r="F75" s="31"/>
      <c r="G75" s="25" t="s">
        <v>675</v>
      </c>
      <c r="H75" s="20"/>
      <c r="I75" s="20">
        <v>1</v>
      </c>
      <c r="J75" s="20"/>
      <c r="K75" s="20"/>
      <c r="L75" s="20"/>
      <c r="M75" s="19"/>
    </row>
    <row r="76" spans="1:13" ht="30.75">
      <c r="A76" s="12" t="s">
        <v>616</v>
      </c>
      <c r="B76" s="66"/>
      <c r="C76" s="287"/>
      <c r="D76" s="26"/>
      <c r="E76" s="27"/>
      <c r="F76" s="28"/>
      <c r="G76" s="25" t="s">
        <v>699</v>
      </c>
      <c r="H76" s="20"/>
      <c r="I76" s="20">
        <v>2</v>
      </c>
      <c r="J76" s="20"/>
      <c r="K76" s="20">
        <v>1.5</v>
      </c>
      <c r="L76" s="20"/>
      <c r="M76" s="23" t="s">
        <v>700</v>
      </c>
    </row>
    <row r="77" spans="1:13" ht="36">
      <c r="A77" s="56"/>
      <c r="B77" s="66"/>
      <c r="C77" s="287"/>
      <c r="D77" s="19"/>
      <c r="E77" s="21"/>
      <c r="F77" s="25"/>
      <c r="G77" s="19" t="s">
        <v>39</v>
      </c>
      <c r="H77" s="20" t="s">
        <v>40</v>
      </c>
      <c r="I77" s="20">
        <v>2</v>
      </c>
      <c r="J77" s="20"/>
      <c r="K77" s="20" t="s">
        <v>41</v>
      </c>
      <c r="L77" s="20"/>
      <c r="M77" s="25" t="s">
        <v>42</v>
      </c>
    </row>
    <row r="78" spans="1:13" ht="24">
      <c r="A78" s="56"/>
      <c r="B78" s="66"/>
      <c r="C78" s="287"/>
      <c r="D78" s="19"/>
      <c r="E78" s="21"/>
      <c r="F78" s="25"/>
      <c r="G78" s="25" t="s">
        <v>701</v>
      </c>
      <c r="H78" s="20"/>
      <c r="I78" s="20">
        <v>4</v>
      </c>
      <c r="J78" s="20">
        <v>0.05</v>
      </c>
      <c r="K78" s="20">
        <v>0.3</v>
      </c>
      <c r="L78" s="20"/>
      <c r="M78" s="19" t="s">
        <v>702</v>
      </c>
    </row>
    <row r="79" spans="1:13" ht="30.75">
      <c r="A79" s="12" t="s">
        <v>616</v>
      </c>
      <c r="B79" s="66"/>
      <c r="C79" s="287"/>
      <c r="D79" s="26"/>
      <c r="E79" s="27"/>
      <c r="F79" s="28"/>
      <c r="G79" s="25" t="s">
        <v>697</v>
      </c>
      <c r="H79" s="20"/>
      <c r="I79" s="20">
        <v>4</v>
      </c>
      <c r="J79" s="20"/>
      <c r="K79" s="20"/>
      <c r="L79" s="20"/>
      <c r="M79" s="19" t="s">
        <v>698</v>
      </c>
    </row>
    <row r="80" spans="1:13" s="69" customFormat="1" ht="48">
      <c r="A80" s="65"/>
      <c r="B80" s="73"/>
      <c r="C80" s="287"/>
      <c r="D80" s="45"/>
      <c r="E80" s="67"/>
      <c r="F80" s="45"/>
      <c r="G80" s="54" t="s">
        <v>43</v>
      </c>
      <c r="H80" s="45" t="s">
        <v>110</v>
      </c>
      <c r="I80" s="45"/>
      <c r="J80" s="45"/>
      <c r="K80" s="45">
        <v>60</v>
      </c>
      <c r="L80" s="45"/>
      <c r="M80" s="45" t="s">
        <v>46</v>
      </c>
    </row>
    <row r="81" spans="1:13" s="69" customFormat="1" ht="19.5" customHeight="1">
      <c r="A81" s="77">
        <v>514</v>
      </c>
      <c r="B81" s="288" t="s">
        <v>47</v>
      </c>
      <c r="C81" s="19"/>
      <c r="D81" s="19"/>
      <c r="E81" s="19">
        <v>40</v>
      </c>
      <c r="F81" s="25"/>
      <c r="G81" s="25"/>
      <c r="H81" s="25"/>
      <c r="I81" s="25"/>
      <c r="J81" s="25"/>
      <c r="K81" s="25"/>
      <c r="L81" s="25"/>
      <c r="M81" s="25"/>
    </row>
    <row r="82" spans="1:13" s="69" customFormat="1" ht="12">
      <c r="A82" s="74"/>
      <c r="B82" s="288"/>
      <c r="C82" s="19"/>
      <c r="D82" s="19"/>
      <c r="E82" s="19"/>
      <c r="F82" s="19" t="s">
        <v>48</v>
      </c>
      <c r="G82" s="25"/>
      <c r="H82" s="25" t="s">
        <v>49</v>
      </c>
      <c r="I82" s="75" t="s">
        <v>50</v>
      </c>
      <c r="J82" s="25"/>
      <c r="K82" s="25"/>
      <c r="L82" s="25"/>
      <c r="M82" s="19"/>
    </row>
    <row r="83" spans="1:13" s="69" customFormat="1" ht="12">
      <c r="A83" s="74"/>
      <c r="B83" s="288"/>
      <c r="C83" s="19"/>
      <c r="D83" s="19"/>
      <c r="E83" s="19"/>
      <c r="F83" s="19" t="s">
        <v>51</v>
      </c>
      <c r="G83" s="25"/>
      <c r="H83" s="25"/>
      <c r="I83" s="75" t="s">
        <v>52</v>
      </c>
      <c r="J83" s="25"/>
      <c r="K83" s="25"/>
      <c r="L83" s="25"/>
      <c r="M83" s="19" t="s">
        <v>53</v>
      </c>
    </row>
    <row r="84" spans="1:13" s="69" customFormat="1" ht="12">
      <c r="A84" s="65"/>
      <c r="B84" s="288"/>
      <c r="C84" s="19"/>
      <c r="D84" s="25"/>
      <c r="E84" s="76"/>
      <c r="F84" s="25" t="s">
        <v>54</v>
      </c>
      <c r="G84" s="25"/>
      <c r="H84" s="25" t="s">
        <v>55</v>
      </c>
      <c r="I84" s="25">
        <v>5</v>
      </c>
      <c r="J84" s="25"/>
      <c r="K84" s="25"/>
      <c r="L84" s="25"/>
      <c r="M84" s="19"/>
    </row>
    <row r="85" spans="1:13" ht="12">
      <c r="A85" s="77"/>
      <c r="B85" s="288"/>
      <c r="C85" s="25"/>
      <c r="D85" s="25"/>
      <c r="E85" s="25"/>
      <c r="F85" s="25" t="s">
        <v>56</v>
      </c>
      <c r="G85" s="25"/>
      <c r="H85" s="25" t="s">
        <v>55</v>
      </c>
      <c r="I85" s="25">
        <v>3</v>
      </c>
      <c r="J85" s="25"/>
      <c r="K85" s="25"/>
      <c r="L85" s="25"/>
      <c r="M85" s="19"/>
    </row>
    <row r="86" spans="1:13" ht="12">
      <c r="A86" s="77"/>
      <c r="B86" s="288"/>
      <c r="C86" s="25"/>
      <c r="D86" s="25"/>
      <c r="E86" s="25"/>
      <c r="F86" s="25"/>
      <c r="G86" s="25" t="s">
        <v>57</v>
      </c>
      <c r="H86" s="25"/>
      <c r="I86" s="75" t="s">
        <v>58</v>
      </c>
      <c r="J86" s="25"/>
      <c r="K86" s="25"/>
      <c r="L86" s="25"/>
      <c r="M86" s="19"/>
    </row>
    <row r="87" spans="1:13" ht="12">
      <c r="A87" s="65"/>
      <c r="B87" s="288"/>
      <c r="C87" s="25"/>
      <c r="D87" s="25"/>
      <c r="E87" s="25"/>
      <c r="F87" s="25"/>
      <c r="G87" s="19" t="s">
        <v>59</v>
      </c>
      <c r="H87" s="25"/>
      <c r="I87" s="25">
        <v>4</v>
      </c>
      <c r="J87" s="25"/>
      <c r="K87" s="25"/>
      <c r="L87" s="25"/>
      <c r="M87" s="19"/>
    </row>
    <row r="88" spans="1:13" ht="30.75">
      <c r="A88" s="12" t="s">
        <v>616</v>
      </c>
      <c r="B88" s="288"/>
      <c r="C88" s="25"/>
      <c r="D88" s="54"/>
      <c r="E88" s="54"/>
      <c r="F88" s="45" t="s">
        <v>642</v>
      </c>
      <c r="G88" s="45"/>
      <c r="H88" s="45" t="s">
        <v>643</v>
      </c>
      <c r="I88" s="45">
        <v>7</v>
      </c>
      <c r="J88" s="45"/>
      <c r="K88" s="45"/>
      <c r="L88" s="45" t="s">
        <v>633</v>
      </c>
      <c r="M88" s="45" t="s">
        <v>60</v>
      </c>
    </row>
    <row r="89" spans="1:13" ht="12">
      <c r="A89" s="78"/>
      <c r="B89" s="288"/>
      <c r="C89" s="79"/>
      <c r="D89" s="54"/>
      <c r="E89" s="54"/>
      <c r="F89" s="45" t="s">
        <v>61</v>
      </c>
      <c r="G89" s="45"/>
      <c r="H89" s="45"/>
      <c r="I89" s="45">
        <v>1</v>
      </c>
      <c r="J89" s="45"/>
      <c r="K89" s="45"/>
      <c r="L89" s="45"/>
      <c r="M89" s="45" t="s">
        <v>62</v>
      </c>
    </row>
    <row r="90" spans="1:13" ht="12">
      <c r="A90" s="78"/>
      <c r="B90" s="288"/>
      <c r="C90" s="79"/>
      <c r="D90" s="54"/>
      <c r="E90" s="54"/>
      <c r="F90" s="45" t="s">
        <v>63</v>
      </c>
      <c r="G90" s="45"/>
      <c r="H90" s="45"/>
      <c r="I90" s="45">
        <v>10</v>
      </c>
      <c r="J90" s="45"/>
      <c r="K90" s="45"/>
      <c r="L90" s="45"/>
      <c r="M90" s="45" t="s">
        <v>64</v>
      </c>
    </row>
    <row r="91" spans="1:13" ht="294">
      <c r="A91" s="259">
        <v>522</v>
      </c>
      <c r="B91" s="80" t="s">
        <v>656</v>
      </c>
      <c r="C91" s="16" t="s">
        <v>65</v>
      </c>
      <c r="D91" s="16"/>
      <c r="E91" s="18">
        <v>80.65</v>
      </c>
      <c r="F91" s="81"/>
      <c r="G91" s="81"/>
      <c r="H91" s="81"/>
      <c r="I91" s="82"/>
      <c r="J91" s="17"/>
      <c r="K91" s="17"/>
      <c r="L91" s="17" t="s">
        <v>629</v>
      </c>
      <c r="M91" s="16" t="s">
        <v>66</v>
      </c>
    </row>
    <row r="92" spans="1:13" ht="24.75">
      <c r="A92" s="56">
        <v>522</v>
      </c>
      <c r="B92" s="53" t="s">
        <v>70</v>
      </c>
      <c r="C92" s="83"/>
      <c r="D92" s="19"/>
      <c r="E92" s="59"/>
      <c r="F92" s="25"/>
      <c r="G92" s="25"/>
      <c r="H92" s="25"/>
      <c r="I92" s="84"/>
      <c r="J92" s="20"/>
      <c r="K92" s="20"/>
      <c r="L92" s="20"/>
      <c r="M92" s="19"/>
    </row>
    <row r="93" spans="1:13" ht="24">
      <c r="A93" s="56"/>
      <c r="B93" s="57"/>
      <c r="C93" s="83"/>
      <c r="D93" s="58"/>
      <c r="E93" s="59"/>
      <c r="F93" s="20" t="s">
        <v>637</v>
      </c>
      <c r="G93" s="20"/>
      <c r="H93" s="20" t="s">
        <v>638</v>
      </c>
      <c r="I93" s="20">
        <v>1</v>
      </c>
      <c r="J93" s="20"/>
      <c r="K93" s="20"/>
      <c r="L93" s="20" t="s">
        <v>629</v>
      </c>
      <c r="M93" s="25" t="s">
        <v>3</v>
      </c>
    </row>
    <row r="94" spans="1:13" ht="36">
      <c r="A94" s="56"/>
      <c r="B94" s="57"/>
      <c r="C94" s="83"/>
      <c r="D94" s="19"/>
      <c r="E94" s="59"/>
      <c r="F94" s="20" t="s">
        <v>640</v>
      </c>
      <c r="G94" s="19"/>
      <c r="H94" s="20" t="s">
        <v>641</v>
      </c>
      <c r="I94" s="20">
        <v>8</v>
      </c>
      <c r="J94" s="20"/>
      <c r="K94" s="20"/>
      <c r="L94" s="20"/>
      <c r="M94" s="25" t="s">
        <v>634</v>
      </c>
    </row>
    <row r="95" spans="1:13" ht="24">
      <c r="A95" s="56"/>
      <c r="B95" s="57"/>
      <c r="C95" s="83"/>
      <c r="D95" s="61"/>
      <c r="E95" s="59"/>
      <c r="F95" s="20" t="s">
        <v>640</v>
      </c>
      <c r="G95" s="19"/>
      <c r="H95" s="20" t="s">
        <v>645</v>
      </c>
      <c r="I95" s="20">
        <v>5</v>
      </c>
      <c r="J95" s="20"/>
      <c r="K95" s="20"/>
      <c r="L95" s="20"/>
      <c r="M95" s="25" t="s">
        <v>646</v>
      </c>
    </row>
    <row r="96" spans="1:13" ht="24">
      <c r="A96" s="56"/>
      <c r="B96" s="57"/>
      <c r="C96" s="83"/>
      <c r="D96" s="19"/>
      <c r="E96" s="59"/>
      <c r="F96" s="25" t="s">
        <v>647</v>
      </c>
      <c r="G96" s="19"/>
      <c r="H96" s="20" t="s">
        <v>648</v>
      </c>
      <c r="I96" s="84" t="s">
        <v>6</v>
      </c>
      <c r="J96" s="20"/>
      <c r="K96" s="20"/>
      <c r="L96" s="20"/>
      <c r="M96" s="25" t="s">
        <v>67</v>
      </c>
    </row>
    <row r="97" spans="1:13" ht="24">
      <c r="A97" s="56"/>
      <c r="B97" s="57"/>
      <c r="C97" s="83"/>
      <c r="D97" s="19"/>
      <c r="E97" s="59"/>
      <c r="F97" s="25" t="s">
        <v>642</v>
      </c>
      <c r="G97" s="20"/>
      <c r="H97" s="20" t="s">
        <v>740</v>
      </c>
      <c r="I97" s="20">
        <v>5</v>
      </c>
      <c r="J97" s="20"/>
      <c r="K97" s="20"/>
      <c r="L97" s="20" t="s">
        <v>633</v>
      </c>
      <c r="M97" s="25" t="s">
        <v>68</v>
      </c>
    </row>
    <row r="98" spans="1:13" ht="24">
      <c r="A98" s="56"/>
      <c r="B98" s="57"/>
      <c r="C98" s="83"/>
      <c r="D98" s="70"/>
      <c r="E98" s="59"/>
      <c r="F98" s="25" t="s">
        <v>650</v>
      </c>
      <c r="G98" s="19"/>
      <c r="H98" s="20" t="s">
        <v>651</v>
      </c>
      <c r="I98" s="20">
        <v>3</v>
      </c>
      <c r="J98" s="20"/>
      <c r="K98" s="20"/>
      <c r="L98" s="20"/>
      <c r="M98" s="19" t="s">
        <v>14</v>
      </c>
    </row>
    <row r="99" spans="1:13" ht="12">
      <c r="A99" s="56"/>
      <c r="B99" s="57"/>
      <c r="C99" s="83"/>
      <c r="D99" s="63"/>
      <c r="E99" s="59"/>
      <c r="F99" s="25" t="s">
        <v>8</v>
      </c>
      <c r="G99" s="19"/>
      <c r="H99" s="20" t="s">
        <v>651</v>
      </c>
      <c r="I99" s="20">
        <v>2</v>
      </c>
      <c r="J99" s="20"/>
      <c r="K99" s="20"/>
      <c r="L99" s="20"/>
      <c r="M99" s="19" t="s">
        <v>9</v>
      </c>
    </row>
    <row r="100" spans="1:13" ht="12">
      <c r="A100" s="56"/>
      <c r="B100" s="57"/>
      <c r="C100" s="83"/>
      <c r="D100" s="64"/>
      <c r="E100" s="59"/>
      <c r="F100" s="25" t="s">
        <v>10</v>
      </c>
      <c r="G100" s="19"/>
      <c r="H100" s="20" t="s">
        <v>11</v>
      </c>
      <c r="I100" s="60">
        <v>2</v>
      </c>
      <c r="J100" s="20"/>
      <c r="K100" s="20"/>
      <c r="L100" s="20"/>
      <c r="M100" s="19" t="s">
        <v>12</v>
      </c>
    </row>
    <row r="101" spans="1:13" ht="24">
      <c r="A101" s="56"/>
      <c r="B101" s="57"/>
      <c r="C101" s="83"/>
      <c r="D101" s="19"/>
      <c r="E101" s="59"/>
      <c r="F101" s="25" t="s">
        <v>15</v>
      </c>
      <c r="G101" s="19"/>
      <c r="H101" s="20"/>
      <c r="I101" s="60">
        <v>8</v>
      </c>
      <c r="J101" s="20"/>
      <c r="K101" s="20"/>
      <c r="L101" s="20"/>
      <c r="M101" s="19" t="s">
        <v>16</v>
      </c>
    </row>
    <row r="102" spans="1:13" ht="12">
      <c r="A102" s="56"/>
      <c r="B102" s="57"/>
      <c r="C102" s="83"/>
      <c r="D102" s="19"/>
      <c r="E102" s="21"/>
      <c r="F102" s="25"/>
      <c r="G102" s="19" t="s">
        <v>69</v>
      </c>
      <c r="H102" s="20" t="s">
        <v>148</v>
      </c>
      <c r="I102" s="20">
        <v>1</v>
      </c>
      <c r="J102" s="20">
        <v>0.08</v>
      </c>
      <c r="K102" s="20">
        <v>5</v>
      </c>
      <c r="L102" s="20"/>
      <c r="M102" s="19"/>
    </row>
    <row r="103" spans="1:13" ht="12">
      <c r="A103" s="56"/>
      <c r="B103" s="57"/>
      <c r="C103" s="83"/>
      <c r="D103" s="19"/>
      <c r="E103" s="21"/>
      <c r="F103" s="25"/>
      <c r="G103" s="19" t="s">
        <v>149</v>
      </c>
      <c r="H103" s="20" t="s">
        <v>25</v>
      </c>
      <c r="I103" s="20">
        <v>2</v>
      </c>
      <c r="J103" s="20">
        <v>0.1</v>
      </c>
      <c r="K103" s="20">
        <v>20</v>
      </c>
      <c r="L103" s="20"/>
      <c r="M103" s="19"/>
    </row>
    <row r="104" spans="1:13" ht="12">
      <c r="A104" s="56"/>
      <c r="B104" s="57"/>
      <c r="C104" s="83"/>
      <c r="D104" s="19"/>
      <c r="E104" s="21"/>
      <c r="F104" s="25"/>
      <c r="G104" s="19" t="s">
        <v>150</v>
      </c>
      <c r="H104" s="20" t="s">
        <v>148</v>
      </c>
      <c r="I104" s="20">
        <v>1</v>
      </c>
      <c r="J104" s="20">
        <v>0.08</v>
      </c>
      <c r="K104" s="20">
        <v>5</v>
      </c>
      <c r="L104" s="20"/>
      <c r="M104" s="19"/>
    </row>
    <row r="105" spans="1:13" ht="12">
      <c r="A105" s="56"/>
      <c r="B105" s="57"/>
      <c r="C105" s="83"/>
      <c r="D105" s="19"/>
      <c r="E105" s="21"/>
      <c r="F105" s="25"/>
      <c r="G105" s="19" t="s">
        <v>151</v>
      </c>
      <c r="H105" s="20" t="s">
        <v>152</v>
      </c>
      <c r="I105" s="20">
        <v>2</v>
      </c>
      <c r="J105" s="20" t="s">
        <v>153</v>
      </c>
      <c r="K105" s="20">
        <v>70</v>
      </c>
      <c r="L105" s="20"/>
      <c r="M105" s="19"/>
    </row>
    <row r="106" spans="1:13" ht="12">
      <c r="A106" s="56"/>
      <c r="B106" s="57"/>
      <c r="C106" s="83"/>
      <c r="D106" s="19"/>
      <c r="E106" s="21"/>
      <c r="F106" s="25"/>
      <c r="G106" s="19" t="s">
        <v>154</v>
      </c>
      <c r="H106" s="25"/>
      <c r="I106" s="84" t="s">
        <v>155</v>
      </c>
      <c r="J106" s="20"/>
      <c r="K106" s="20"/>
      <c r="L106" s="20"/>
      <c r="M106" s="19"/>
    </row>
    <row r="107" spans="1:13" ht="12">
      <c r="A107" s="56"/>
      <c r="B107" s="57"/>
      <c r="C107" s="83"/>
      <c r="D107" s="19"/>
      <c r="E107" s="21"/>
      <c r="F107" s="25"/>
      <c r="G107" s="19" t="s">
        <v>156</v>
      </c>
      <c r="H107" s="25" t="s">
        <v>157</v>
      </c>
      <c r="I107" s="84" t="s">
        <v>158</v>
      </c>
      <c r="J107" s="20"/>
      <c r="K107" s="20"/>
      <c r="L107" s="20"/>
      <c r="M107" s="19"/>
    </row>
    <row r="108" spans="1:13" ht="36">
      <c r="A108" s="56"/>
      <c r="B108" s="57"/>
      <c r="C108" s="83"/>
      <c r="D108" s="19"/>
      <c r="E108" s="21"/>
      <c r="F108" s="25"/>
      <c r="G108" s="19" t="s">
        <v>72</v>
      </c>
      <c r="H108" s="25"/>
      <c r="I108" s="84" t="s">
        <v>158</v>
      </c>
      <c r="J108" s="20"/>
      <c r="K108" s="20"/>
      <c r="L108" s="20"/>
      <c r="M108" s="19"/>
    </row>
    <row r="109" spans="1:13" ht="24">
      <c r="A109" s="56"/>
      <c r="B109" s="57"/>
      <c r="C109" s="83"/>
      <c r="D109" s="19"/>
      <c r="E109" s="21"/>
      <c r="F109" s="25"/>
      <c r="G109" s="19" t="s">
        <v>73</v>
      </c>
      <c r="H109" s="20"/>
      <c r="I109" s="20">
        <v>1</v>
      </c>
      <c r="J109" s="20"/>
      <c r="K109" s="20">
        <v>50</v>
      </c>
      <c r="L109" s="20"/>
      <c r="M109" s="19" t="s">
        <v>74</v>
      </c>
    </row>
    <row r="110" spans="1:13" ht="24">
      <c r="A110" s="56"/>
      <c r="B110" s="57"/>
      <c r="C110" s="83"/>
      <c r="D110" s="19"/>
      <c r="E110" s="21"/>
      <c r="F110" s="25"/>
      <c r="G110" s="25" t="s">
        <v>701</v>
      </c>
      <c r="H110" s="20"/>
      <c r="I110" s="20">
        <v>4</v>
      </c>
      <c r="J110" s="20">
        <v>0.05</v>
      </c>
      <c r="K110" s="20">
        <v>0.3</v>
      </c>
      <c r="L110" s="20"/>
      <c r="M110" s="19" t="s">
        <v>702</v>
      </c>
    </row>
    <row r="111" spans="1:13" ht="24">
      <c r="A111" s="56"/>
      <c r="B111" s="57"/>
      <c r="C111" s="83"/>
      <c r="D111" s="19"/>
      <c r="E111" s="21"/>
      <c r="F111" s="25"/>
      <c r="G111" s="25" t="s">
        <v>697</v>
      </c>
      <c r="H111" s="20"/>
      <c r="I111" s="20">
        <v>4</v>
      </c>
      <c r="J111" s="20"/>
      <c r="K111" s="20"/>
      <c r="L111" s="20"/>
      <c r="M111" s="19" t="s">
        <v>698</v>
      </c>
    </row>
    <row r="112" spans="1:13" ht="24">
      <c r="A112" s="56"/>
      <c r="B112" s="57"/>
      <c r="C112" s="83"/>
      <c r="D112" s="19"/>
      <c r="E112" s="21"/>
      <c r="F112" s="25"/>
      <c r="G112" s="19" t="s">
        <v>692</v>
      </c>
      <c r="H112" s="20"/>
      <c r="I112" s="20">
        <v>4</v>
      </c>
      <c r="J112" s="20"/>
      <c r="K112" s="20"/>
      <c r="L112" s="20"/>
      <c r="M112" s="19" t="s">
        <v>693</v>
      </c>
    </row>
    <row r="113" spans="1:13" ht="36">
      <c r="A113" s="56"/>
      <c r="B113" s="57"/>
      <c r="C113" s="83"/>
      <c r="D113" s="19"/>
      <c r="E113" s="21"/>
      <c r="F113" s="25"/>
      <c r="G113" s="19" t="s">
        <v>75</v>
      </c>
      <c r="H113" s="20" t="s">
        <v>76</v>
      </c>
      <c r="I113" s="20">
        <v>1</v>
      </c>
      <c r="J113" s="20">
        <v>0.03</v>
      </c>
      <c r="K113" s="20">
        <v>2.1</v>
      </c>
      <c r="L113" s="20"/>
      <c r="M113" s="19" t="s">
        <v>77</v>
      </c>
    </row>
    <row r="114" spans="1:13" ht="48">
      <c r="A114" s="56"/>
      <c r="B114" s="57"/>
      <c r="C114" s="83"/>
      <c r="D114" s="19"/>
      <c r="E114" s="21"/>
      <c r="F114" s="25"/>
      <c r="G114" s="19" t="s">
        <v>78</v>
      </c>
      <c r="H114" s="20" t="s">
        <v>79</v>
      </c>
      <c r="I114" s="20">
        <v>2</v>
      </c>
      <c r="J114" s="20"/>
      <c r="K114" s="20">
        <v>58</v>
      </c>
      <c r="L114" s="20"/>
      <c r="M114" s="25" t="s">
        <v>80</v>
      </c>
    </row>
    <row r="115" spans="1:13" ht="12">
      <c r="A115" s="56"/>
      <c r="B115" s="57"/>
      <c r="C115" s="83"/>
      <c r="D115" s="19"/>
      <c r="E115" s="21"/>
      <c r="F115" s="25"/>
      <c r="G115" s="25" t="s">
        <v>694</v>
      </c>
      <c r="H115" s="20" t="s">
        <v>695</v>
      </c>
      <c r="I115" s="20">
        <v>2</v>
      </c>
      <c r="J115" s="20">
        <v>1</v>
      </c>
      <c r="K115" s="20">
        <v>8</v>
      </c>
      <c r="L115" s="20"/>
      <c r="M115" s="20" t="s">
        <v>696</v>
      </c>
    </row>
    <row r="116" spans="1:13" ht="36">
      <c r="A116" s="56"/>
      <c r="B116" s="57"/>
      <c r="C116" s="83"/>
      <c r="D116" s="19"/>
      <c r="E116" s="21"/>
      <c r="F116" s="25"/>
      <c r="G116" s="19" t="s">
        <v>39</v>
      </c>
      <c r="H116" s="20" t="s">
        <v>40</v>
      </c>
      <c r="I116" s="20">
        <v>2</v>
      </c>
      <c r="J116" s="20"/>
      <c r="K116" s="20" t="s">
        <v>41</v>
      </c>
      <c r="L116" s="20"/>
      <c r="M116" s="25" t="s">
        <v>42</v>
      </c>
    </row>
    <row r="117" spans="1:13" ht="24">
      <c r="A117" s="56"/>
      <c r="B117" s="57"/>
      <c r="C117" s="83"/>
      <c r="D117" s="19"/>
      <c r="E117" s="21"/>
      <c r="F117" s="25"/>
      <c r="G117" s="19" t="s">
        <v>81</v>
      </c>
      <c r="H117" s="20" t="s">
        <v>82</v>
      </c>
      <c r="I117" s="20"/>
      <c r="J117" s="20"/>
      <c r="K117" s="20"/>
      <c r="L117" s="20"/>
      <c r="M117" s="19" t="s">
        <v>83</v>
      </c>
    </row>
    <row r="118" spans="1:13" ht="12">
      <c r="A118" s="56"/>
      <c r="B118" s="57"/>
      <c r="C118" s="83"/>
      <c r="D118" s="19"/>
      <c r="E118" s="21"/>
      <c r="F118" s="25"/>
      <c r="G118" s="20" t="s">
        <v>547</v>
      </c>
      <c r="H118" s="20" t="s">
        <v>545</v>
      </c>
      <c r="I118" s="20">
        <v>1</v>
      </c>
      <c r="J118" s="20">
        <v>0.8</v>
      </c>
      <c r="K118" s="20"/>
      <c r="L118" s="20" t="s">
        <v>633</v>
      </c>
      <c r="M118" s="25" t="s">
        <v>546</v>
      </c>
    </row>
    <row r="119" spans="1:13" ht="24">
      <c r="A119" s="56"/>
      <c r="B119" s="57"/>
      <c r="C119" s="83"/>
      <c r="D119" s="19"/>
      <c r="E119" s="21"/>
      <c r="F119" s="25"/>
      <c r="G119" s="19" t="s">
        <v>84</v>
      </c>
      <c r="H119" s="20" t="s">
        <v>85</v>
      </c>
      <c r="I119" s="20">
        <v>1</v>
      </c>
      <c r="J119" s="20">
        <v>0.7</v>
      </c>
      <c r="K119" s="20">
        <v>3</v>
      </c>
      <c r="L119" s="20"/>
      <c r="M119" s="19" t="s">
        <v>86</v>
      </c>
    </row>
    <row r="120" spans="1:13" ht="24">
      <c r="A120" s="56"/>
      <c r="B120" s="57"/>
      <c r="C120" s="83"/>
      <c r="D120" s="19"/>
      <c r="E120" s="21"/>
      <c r="F120" s="25"/>
      <c r="G120" s="25" t="s">
        <v>686</v>
      </c>
      <c r="H120" s="20" t="s">
        <v>87</v>
      </c>
      <c r="I120" s="20">
        <v>2</v>
      </c>
      <c r="J120" s="20" t="s">
        <v>37</v>
      </c>
      <c r="K120" s="20" t="s">
        <v>88</v>
      </c>
      <c r="L120" s="20" t="s">
        <v>633</v>
      </c>
      <c r="M120" s="20" t="s">
        <v>89</v>
      </c>
    </row>
    <row r="121" spans="1:13" ht="12">
      <c r="A121" s="56"/>
      <c r="B121" s="57"/>
      <c r="C121" s="83"/>
      <c r="D121" s="19"/>
      <c r="E121" s="21"/>
      <c r="F121" s="25"/>
      <c r="G121" s="20" t="s">
        <v>544</v>
      </c>
      <c r="H121" s="20" t="s">
        <v>545</v>
      </c>
      <c r="I121" s="20">
        <v>1</v>
      </c>
      <c r="J121" s="20">
        <v>0.8</v>
      </c>
      <c r="K121" s="20"/>
      <c r="L121" s="20" t="s">
        <v>633</v>
      </c>
      <c r="M121" s="25" t="s">
        <v>546</v>
      </c>
    </row>
    <row r="122" spans="1:13" ht="12">
      <c r="A122" s="56"/>
      <c r="B122" s="57"/>
      <c r="C122" s="83"/>
      <c r="D122" s="19"/>
      <c r="E122" s="21"/>
      <c r="F122" s="25"/>
      <c r="G122" s="19" t="s">
        <v>90</v>
      </c>
      <c r="H122" s="20" t="s">
        <v>91</v>
      </c>
      <c r="I122" s="20">
        <v>1</v>
      </c>
      <c r="J122" s="20">
        <v>1.3</v>
      </c>
      <c r="K122" s="20">
        <v>120</v>
      </c>
      <c r="L122" s="20"/>
      <c r="M122" s="25"/>
    </row>
    <row r="123" spans="1:13" ht="12">
      <c r="A123" s="56"/>
      <c r="B123" s="57"/>
      <c r="C123" s="83"/>
      <c r="D123" s="19"/>
      <c r="E123" s="21"/>
      <c r="F123" s="25"/>
      <c r="G123" s="19" t="s">
        <v>92</v>
      </c>
      <c r="H123" s="20"/>
      <c r="I123" s="20"/>
      <c r="J123" s="20"/>
      <c r="K123" s="20"/>
      <c r="L123" s="20"/>
      <c r="M123" s="25"/>
    </row>
    <row r="124" spans="1:13" ht="36">
      <c r="A124" s="56"/>
      <c r="B124" s="57"/>
      <c r="C124" s="83"/>
      <c r="D124" s="19"/>
      <c r="E124" s="21"/>
      <c r="F124" s="25"/>
      <c r="G124" s="19" t="s">
        <v>93</v>
      </c>
      <c r="H124" s="20" t="s">
        <v>94</v>
      </c>
      <c r="I124" s="20">
        <v>1</v>
      </c>
      <c r="J124" s="20">
        <v>1.7</v>
      </c>
      <c r="K124" s="20">
        <v>80</v>
      </c>
      <c r="L124" s="20"/>
      <c r="M124" s="25" t="s">
        <v>728</v>
      </c>
    </row>
    <row r="125" spans="1:13" ht="12">
      <c r="A125" s="56"/>
      <c r="B125" s="57"/>
      <c r="C125" s="83"/>
      <c r="D125" s="19"/>
      <c r="E125" s="21"/>
      <c r="F125" s="25"/>
      <c r="G125" s="19" t="s">
        <v>95</v>
      </c>
      <c r="H125" s="20"/>
      <c r="I125" s="20">
        <v>1</v>
      </c>
      <c r="J125" s="20"/>
      <c r="K125" s="20"/>
      <c r="L125" s="20"/>
      <c r="M125" s="20"/>
    </row>
    <row r="126" spans="1:13" ht="24">
      <c r="A126" s="56"/>
      <c r="B126" s="85"/>
      <c r="C126" s="83"/>
      <c r="D126" s="19"/>
      <c r="E126" s="21"/>
      <c r="F126" s="25"/>
      <c r="G126" s="19" t="s">
        <v>96</v>
      </c>
      <c r="H126" s="20" t="s">
        <v>97</v>
      </c>
      <c r="I126" s="20">
        <v>1</v>
      </c>
      <c r="J126" s="20">
        <v>0.5</v>
      </c>
      <c r="K126" s="20">
        <v>2</v>
      </c>
      <c r="L126" s="20"/>
      <c r="M126" s="20"/>
    </row>
    <row r="127" spans="1:13" ht="36.75" customHeight="1">
      <c r="A127" s="12">
        <v>521</v>
      </c>
      <c r="B127" s="289" t="s">
        <v>98</v>
      </c>
      <c r="C127" s="19"/>
      <c r="D127" s="19"/>
      <c r="E127" s="59"/>
      <c r="F127" s="25"/>
      <c r="G127" s="19"/>
      <c r="H127" s="20"/>
      <c r="I127" s="20"/>
      <c r="J127" s="20"/>
      <c r="K127" s="20"/>
      <c r="L127" s="20"/>
      <c r="M127" s="19" t="s">
        <v>99</v>
      </c>
    </row>
    <row r="128" spans="1:13" ht="12">
      <c r="A128" s="12"/>
      <c r="B128" s="289"/>
      <c r="C128" s="19"/>
      <c r="D128" s="19"/>
      <c r="E128" s="21"/>
      <c r="F128" s="19" t="s">
        <v>48</v>
      </c>
      <c r="G128" s="28"/>
      <c r="H128" s="25" t="s">
        <v>49</v>
      </c>
      <c r="I128" s="84" t="s">
        <v>58</v>
      </c>
      <c r="J128" s="20"/>
      <c r="K128" s="20"/>
      <c r="L128" s="20"/>
      <c r="M128" s="19"/>
    </row>
    <row r="129" spans="1:13" ht="12">
      <c r="A129" s="12"/>
      <c r="B129" s="289"/>
      <c r="C129" s="19"/>
      <c r="D129" s="19"/>
      <c r="E129" s="21"/>
      <c r="F129" s="19" t="s">
        <v>51</v>
      </c>
      <c r="G129" s="28"/>
      <c r="H129" s="25"/>
      <c r="I129" s="84" t="s">
        <v>58</v>
      </c>
      <c r="J129" s="20"/>
      <c r="K129" s="20"/>
      <c r="L129" s="20"/>
      <c r="M129" s="19" t="s">
        <v>53</v>
      </c>
    </row>
    <row r="130" spans="1:13" ht="12">
      <c r="A130" s="12"/>
      <c r="B130" s="289"/>
      <c r="C130" s="19"/>
      <c r="D130" s="19"/>
      <c r="E130" s="21"/>
      <c r="F130" s="25"/>
      <c r="G130" s="25" t="s">
        <v>57</v>
      </c>
      <c r="H130" s="31"/>
      <c r="I130" s="84" t="s">
        <v>58</v>
      </c>
      <c r="J130" s="20"/>
      <c r="K130" s="20"/>
      <c r="L130" s="20"/>
      <c r="M130" s="19"/>
    </row>
    <row r="131" spans="1:13" ht="12">
      <c r="A131" s="12"/>
      <c r="B131" s="289"/>
      <c r="C131" s="79"/>
      <c r="D131" s="54"/>
      <c r="E131" s="54"/>
      <c r="F131" s="45" t="s">
        <v>642</v>
      </c>
      <c r="G131" s="45"/>
      <c r="H131" s="45" t="s">
        <v>100</v>
      </c>
      <c r="I131" s="45">
        <v>8</v>
      </c>
      <c r="J131" s="45"/>
      <c r="K131" s="45"/>
      <c r="L131" s="45"/>
      <c r="M131" s="45" t="s">
        <v>101</v>
      </c>
    </row>
    <row r="132" spans="1:13" ht="12">
      <c r="A132" s="78"/>
      <c r="B132" s="289"/>
      <c r="C132" s="79"/>
      <c r="D132" s="54"/>
      <c r="E132" s="54"/>
      <c r="F132" s="45" t="s">
        <v>63</v>
      </c>
      <c r="G132" s="45"/>
      <c r="H132" s="45"/>
      <c r="I132" s="45">
        <v>4</v>
      </c>
      <c r="J132" s="45"/>
      <c r="K132" s="45"/>
      <c r="L132" s="45"/>
      <c r="M132" s="45" t="s">
        <v>64</v>
      </c>
    </row>
    <row r="133" spans="1:13" s="69" customFormat="1" ht="12">
      <c r="A133" s="28"/>
      <c r="B133" s="289"/>
      <c r="C133" s="19"/>
      <c r="D133" s="25"/>
      <c r="E133" s="76"/>
      <c r="F133" s="25" t="s">
        <v>54</v>
      </c>
      <c r="G133" s="25"/>
      <c r="H133" s="25" t="s">
        <v>55</v>
      </c>
      <c r="I133" s="25">
        <v>5</v>
      </c>
      <c r="J133" s="25"/>
      <c r="K133" s="25"/>
      <c r="L133" s="25"/>
      <c r="M133" s="19"/>
    </row>
    <row r="134" spans="1:13" ht="12">
      <c r="A134" s="45"/>
      <c r="B134" s="289"/>
      <c r="C134" s="25"/>
      <c r="D134" s="25"/>
      <c r="E134" s="25"/>
      <c r="F134" s="25" t="s">
        <v>56</v>
      </c>
      <c r="G134" s="25"/>
      <c r="H134" s="25" t="s">
        <v>55</v>
      </c>
      <c r="I134" s="25">
        <v>3</v>
      </c>
      <c r="J134" s="25"/>
      <c r="K134" s="25"/>
      <c r="L134" s="25"/>
      <c r="M134" s="19"/>
    </row>
    <row r="135" spans="1:13" ht="12">
      <c r="A135" s="78"/>
      <c r="B135" s="289"/>
      <c r="C135" s="79"/>
      <c r="D135" s="54"/>
      <c r="E135" s="54"/>
      <c r="F135" s="45" t="s">
        <v>61</v>
      </c>
      <c r="G135" s="45"/>
      <c r="H135" s="45"/>
      <c r="I135" s="45">
        <v>1</v>
      </c>
      <c r="J135" s="45"/>
      <c r="K135" s="45"/>
      <c r="L135" s="45"/>
      <c r="M135" s="45" t="s">
        <v>62</v>
      </c>
    </row>
    <row r="136" spans="1:13" ht="12">
      <c r="A136" s="281">
        <v>568</v>
      </c>
      <c r="B136" s="86" t="s">
        <v>102</v>
      </c>
      <c r="C136" s="17"/>
      <c r="D136" s="17">
        <v>1</v>
      </c>
      <c r="E136" s="86" t="s">
        <v>103</v>
      </c>
      <c r="F136" s="17"/>
      <c r="G136" s="81"/>
      <c r="H136" s="17"/>
      <c r="I136" s="17"/>
      <c r="J136" s="17"/>
      <c r="K136" s="17"/>
      <c r="L136" s="17"/>
      <c r="M136" s="17" t="s">
        <v>104</v>
      </c>
    </row>
    <row r="137" spans="2:13" ht="12">
      <c r="B137" s="20"/>
      <c r="C137" s="20"/>
      <c r="D137" s="20"/>
      <c r="E137" s="20"/>
      <c r="F137" s="19" t="s">
        <v>48</v>
      </c>
      <c r="G137" s="28"/>
      <c r="H137" s="25" t="s">
        <v>49</v>
      </c>
      <c r="I137" s="20">
        <v>3</v>
      </c>
      <c r="J137" s="20"/>
      <c r="K137" s="20"/>
      <c r="L137" s="20"/>
      <c r="M137" s="20"/>
    </row>
    <row r="138" spans="2:13" ht="12">
      <c r="B138" s="20"/>
      <c r="C138" s="20"/>
      <c r="D138" s="20"/>
      <c r="E138" s="20"/>
      <c r="F138" s="19" t="s">
        <v>51</v>
      </c>
      <c r="G138" s="28"/>
      <c r="H138" s="25"/>
      <c r="I138" s="20">
        <v>3</v>
      </c>
      <c r="J138" s="20"/>
      <c r="K138" s="20"/>
      <c r="L138" s="20"/>
      <c r="M138" s="20"/>
    </row>
    <row r="139" spans="2:13" ht="12">
      <c r="B139" s="20"/>
      <c r="C139" s="20"/>
      <c r="D139" s="20"/>
      <c r="E139" s="20"/>
      <c r="F139" s="25" t="s">
        <v>105</v>
      </c>
      <c r="G139" s="28"/>
      <c r="H139" s="20"/>
      <c r="I139" s="20">
        <v>5</v>
      </c>
      <c r="J139" s="20"/>
      <c r="K139" s="20"/>
      <c r="L139" s="20"/>
      <c r="M139" s="20"/>
    </row>
    <row r="140" spans="2:13" ht="12">
      <c r="B140" s="20"/>
      <c r="C140" s="20"/>
      <c r="D140" s="20"/>
      <c r="E140" s="20"/>
      <c r="F140" s="25" t="s">
        <v>106</v>
      </c>
      <c r="G140" s="28"/>
      <c r="H140" s="20"/>
      <c r="I140" s="20"/>
      <c r="J140" s="20"/>
      <c r="K140" s="20"/>
      <c r="L140" s="20"/>
      <c r="M140" s="20"/>
    </row>
    <row r="141" spans="2:13" ht="12">
      <c r="B141" s="20"/>
      <c r="C141" s="20"/>
      <c r="D141" s="20"/>
      <c r="E141" s="20"/>
      <c r="F141" s="25" t="s">
        <v>107</v>
      </c>
      <c r="G141" s="28"/>
      <c r="H141" s="20"/>
      <c r="I141" s="20"/>
      <c r="J141" s="20"/>
      <c r="K141" s="20"/>
      <c r="L141" s="20"/>
      <c r="M141" s="20"/>
    </row>
    <row r="142" spans="1:13" ht="12">
      <c r="A142" s="78"/>
      <c r="B142" s="85"/>
      <c r="C142" s="79"/>
      <c r="D142" s="54"/>
      <c r="E142" s="54"/>
      <c r="F142" s="45" t="s">
        <v>61</v>
      </c>
      <c r="G142" s="45"/>
      <c r="H142" s="45"/>
      <c r="I142" s="45">
        <v>1</v>
      </c>
      <c r="J142" s="45"/>
      <c r="K142" s="45"/>
      <c r="L142" s="45"/>
      <c r="M142" s="45" t="s">
        <v>62</v>
      </c>
    </row>
    <row r="143" spans="1:13" ht="30.75">
      <c r="A143" s="12" t="s">
        <v>616</v>
      </c>
      <c r="B143" s="85"/>
      <c r="C143" s="79"/>
      <c r="D143" s="54"/>
      <c r="E143" s="54"/>
      <c r="F143" s="45" t="s">
        <v>642</v>
      </c>
      <c r="G143" s="45"/>
      <c r="H143" s="45" t="s">
        <v>643</v>
      </c>
      <c r="I143" s="45">
        <v>3</v>
      </c>
      <c r="J143" s="45"/>
      <c r="K143" s="45"/>
      <c r="L143" s="45" t="s">
        <v>633</v>
      </c>
      <c r="M143" s="45" t="s">
        <v>108</v>
      </c>
    </row>
    <row r="144" spans="1:13" ht="12">
      <c r="A144" s="78"/>
      <c r="B144" s="85"/>
      <c r="C144" s="79"/>
      <c r="D144" s="54"/>
      <c r="E144" s="54"/>
      <c r="F144" s="45" t="s">
        <v>63</v>
      </c>
      <c r="G144" s="45"/>
      <c r="H144" s="45"/>
      <c r="I144" s="45">
        <v>3</v>
      </c>
      <c r="J144" s="45"/>
      <c r="K144" s="45"/>
      <c r="L144" s="45"/>
      <c r="M144" s="45" t="s">
        <v>64</v>
      </c>
    </row>
    <row r="145" spans="1:13" ht="66">
      <c r="A145" s="261" t="s">
        <v>659</v>
      </c>
      <c r="B145" s="87" t="s">
        <v>658</v>
      </c>
      <c r="C145" s="52" t="s">
        <v>109</v>
      </c>
      <c r="D145" s="52"/>
      <c r="E145" s="52"/>
      <c r="F145" s="52"/>
      <c r="G145" s="34"/>
      <c r="H145" s="52"/>
      <c r="I145" s="51"/>
      <c r="J145" s="52"/>
      <c r="K145" s="52"/>
      <c r="L145" s="52"/>
      <c r="M145" s="52"/>
    </row>
    <row r="148" spans="1:13" ht="123">
      <c r="A148" s="257">
        <v>508</v>
      </c>
      <c r="B148" s="88" t="s">
        <v>558</v>
      </c>
      <c r="C148" s="89"/>
      <c r="D148" s="90"/>
      <c r="E148" s="91">
        <v>10</v>
      </c>
      <c r="F148" s="92"/>
      <c r="G148" s="93" t="s">
        <v>185</v>
      </c>
      <c r="H148" s="90"/>
      <c r="I148" s="90"/>
      <c r="J148" s="90"/>
      <c r="K148" s="90"/>
      <c r="L148" s="90"/>
      <c r="M148" s="93" t="s">
        <v>111</v>
      </c>
    </row>
    <row r="149" spans="3:13" ht="36">
      <c r="C149" s="94"/>
      <c r="D149" s="54"/>
      <c r="E149" s="54"/>
      <c r="F149" s="45" t="s">
        <v>640</v>
      </c>
      <c r="G149" s="54"/>
      <c r="H149" s="45" t="s">
        <v>641</v>
      </c>
      <c r="I149" s="45">
        <v>2</v>
      </c>
      <c r="J149" s="45"/>
      <c r="K149" s="45"/>
      <c r="L149" s="45"/>
      <c r="M149" s="45" t="s">
        <v>112</v>
      </c>
    </row>
    <row r="150" spans="3:13" ht="12">
      <c r="C150" s="94"/>
      <c r="D150" s="54"/>
      <c r="E150" s="54"/>
      <c r="F150" s="45" t="s">
        <v>647</v>
      </c>
      <c r="G150" s="54"/>
      <c r="H150" s="45" t="s">
        <v>648</v>
      </c>
      <c r="I150" s="55" t="s">
        <v>158</v>
      </c>
      <c r="J150" s="45"/>
      <c r="K150" s="45"/>
      <c r="L150" s="45"/>
      <c r="M150" s="45" t="s">
        <v>649</v>
      </c>
    </row>
    <row r="151" spans="3:13" ht="12">
      <c r="C151" s="94"/>
      <c r="D151" s="54"/>
      <c r="E151" s="54"/>
      <c r="F151" s="45" t="s">
        <v>642</v>
      </c>
      <c r="G151" s="45"/>
      <c r="H151" s="45" t="s">
        <v>740</v>
      </c>
      <c r="I151" s="45">
        <v>1</v>
      </c>
      <c r="J151" s="45"/>
      <c r="K151" s="45"/>
      <c r="L151" s="45"/>
      <c r="M151" s="45" t="s">
        <v>113</v>
      </c>
    </row>
    <row r="152" spans="3:13" ht="24">
      <c r="C152" s="94"/>
      <c r="D152" s="54"/>
      <c r="E152" s="54"/>
      <c r="F152" s="45" t="s">
        <v>650</v>
      </c>
      <c r="G152" s="54"/>
      <c r="H152" s="45" t="s">
        <v>651</v>
      </c>
      <c r="I152" s="45">
        <v>1</v>
      </c>
      <c r="J152" s="45"/>
      <c r="K152" s="45"/>
      <c r="L152" s="45"/>
      <c r="M152" s="54" t="s">
        <v>14</v>
      </c>
    </row>
    <row r="153" spans="3:13" ht="24">
      <c r="C153" s="94"/>
      <c r="D153" s="54"/>
      <c r="E153" s="54"/>
      <c r="F153" s="25" t="s">
        <v>15</v>
      </c>
      <c r="G153" s="19"/>
      <c r="H153" s="20"/>
      <c r="I153" s="60">
        <v>2</v>
      </c>
      <c r="J153" s="20"/>
      <c r="K153" s="20"/>
      <c r="L153" s="20"/>
      <c r="M153" s="19" t="s">
        <v>16</v>
      </c>
    </row>
    <row r="154" spans="3:13" ht="12">
      <c r="C154" s="94"/>
      <c r="D154" s="45"/>
      <c r="E154" s="67"/>
      <c r="F154" s="45"/>
      <c r="G154" s="54" t="s">
        <v>114</v>
      </c>
      <c r="H154" s="45" t="s">
        <v>115</v>
      </c>
      <c r="I154" s="45">
        <v>1</v>
      </c>
      <c r="J154" s="45">
        <v>5</v>
      </c>
      <c r="K154" s="45">
        <v>150</v>
      </c>
      <c r="L154" s="45"/>
      <c r="M154" s="54" t="s">
        <v>116</v>
      </c>
    </row>
    <row r="155" spans="3:13" ht="24">
      <c r="C155" s="94"/>
      <c r="D155" s="45"/>
      <c r="E155" s="67"/>
      <c r="F155" s="45"/>
      <c r="G155" s="54" t="s">
        <v>117</v>
      </c>
      <c r="H155" s="45" t="s">
        <v>118</v>
      </c>
      <c r="I155" s="45">
        <v>1</v>
      </c>
      <c r="J155" s="45">
        <v>2</v>
      </c>
      <c r="K155" s="45">
        <v>60</v>
      </c>
      <c r="L155" s="45"/>
      <c r="M155" s="54" t="s">
        <v>116</v>
      </c>
    </row>
    <row r="156" spans="3:13" ht="24">
      <c r="C156" s="94"/>
      <c r="D156" s="45"/>
      <c r="E156" s="67"/>
      <c r="F156" s="45"/>
      <c r="G156" s="54" t="s">
        <v>119</v>
      </c>
      <c r="H156" s="45" t="s">
        <v>120</v>
      </c>
      <c r="I156" s="45">
        <v>1</v>
      </c>
      <c r="J156" s="45">
        <v>1</v>
      </c>
      <c r="K156" s="45">
        <v>100</v>
      </c>
      <c r="L156" s="45"/>
      <c r="M156" s="54" t="s">
        <v>121</v>
      </c>
    </row>
    <row r="157" spans="3:13" ht="12">
      <c r="C157" s="94"/>
      <c r="D157" s="45"/>
      <c r="E157" s="67"/>
      <c r="F157" s="45"/>
      <c r="G157" s="54" t="s">
        <v>122</v>
      </c>
      <c r="H157" s="45" t="s">
        <v>123</v>
      </c>
      <c r="I157" s="45">
        <v>1</v>
      </c>
      <c r="J157" s="45"/>
      <c r="K157" s="45">
        <v>63</v>
      </c>
      <c r="L157" s="45"/>
      <c r="M157" s="54" t="s">
        <v>124</v>
      </c>
    </row>
    <row r="158" spans="3:13" ht="24">
      <c r="C158" s="94"/>
      <c r="D158" s="45"/>
      <c r="E158" s="67"/>
      <c r="F158" s="45"/>
      <c r="G158" s="54" t="s">
        <v>125</v>
      </c>
      <c r="H158" s="45"/>
      <c r="I158" s="45">
        <v>1</v>
      </c>
      <c r="J158" s="45"/>
      <c r="K158" s="45"/>
      <c r="L158" s="45"/>
      <c r="M158" s="54"/>
    </row>
    <row r="159" spans="3:13" ht="24">
      <c r="C159" s="95"/>
      <c r="D159" s="45"/>
      <c r="E159" s="67"/>
      <c r="F159" s="45"/>
      <c r="G159" s="54" t="s">
        <v>126</v>
      </c>
      <c r="H159" s="45" t="s">
        <v>127</v>
      </c>
      <c r="I159" s="45">
        <v>1</v>
      </c>
      <c r="J159" s="45">
        <v>0.6</v>
      </c>
      <c r="K159" s="45">
        <v>40</v>
      </c>
      <c r="L159" s="45"/>
      <c r="M159" s="54"/>
    </row>
    <row r="160" spans="1:13" ht="52.5" customHeight="1">
      <c r="A160" s="256">
        <v>533</v>
      </c>
      <c r="B160" s="88" t="s">
        <v>556</v>
      </c>
      <c r="C160" s="16"/>
      <c r="D160" s="16"/>
      <c r="E160" s="96">
        <v>15</v>
      </c>
      <c r="F160" s="81"/>
      <c r="G160" s="81"/>
      <c r="H160" s="81"/>
      <c r="I160" s="82"/>
      <c r="J160" s="17"/>
      <c r="K160" s="17"/>
      <c r="L160" s="17"/>
      <c r="M160" s="16"/>
    </row>
    <row r="161" spans="1:13" ht="24">
      <c r="A161" s="56"/>
      <c r="B161" s="57"/>
      <c r="C161" s="19"/>
      <c r="D161" s="58"/>
      <c r="E161" s="59"/>
      <c r="F161" s="20" t="s">
        <v>637</v>
      </c>
      <c r="G161" s="20"/>
      <c r="H161" s="20" t="s">
        <v>2</v>
      </c>
      <c r="I161" s="60">
        <v>1</v>
      </c>
      <c r="J161" s="20"/>
      <c r="K161" s="20"/>
      <c r="L161" s="20" t="s">
        <v>629</v>
      </c>
      <c r="M161" s="25" t="s">
        <v>3</v>
      </c>
    </row>
    <row r="162" spans="2:13" ht="24">
      <c r="B162" s="57"/>
      <c r="C162" s="19"/>
      <c r="D162" s="19"/>
      <c r="E162" s="59"/>
      <c r="F162" s="20" t="s">
        <v>640</v>
      </c>
      <c r="G162" s="19"/>
      <c r="H162" s="20" t="s">
        <v>641</v>
      </c>
      <c r="I162" s="60">
        <v>6</v>
      </c>
      <c r="J162" s="20"/>
      <c r="K162" s="20"/>
      <c r="L162" s="20"/>
      <c r="M162" s="25" t="s">
        <v>128</v>
      </c>
    </row>
    <row r="163" spans="2:13" ht="12">
      <c r="B163" s="57"/>
      <c r="C163" s="19"/>
      <c r="D163" s="19"/>
      <c r="E163" s="59"/>
      <c r="F163" s="25" t="s">
        <v>647</v>
      </c>
      <c r="G163" s="19"/>
      <c r="H163" s="20" t="s">
        <v>648</v>
      </c>
      <c r="I163" s="62" t="s">
        <v>158</v>
      </c>
      <c r="J163" s="20"/>
      <c r="K163" s="20"/>
      <c r="L163" s="20"/>
      <c r="M163" s="25" t="s">
        <v>649</v>
      </c>
    </row>
    <row r="164" spans="2:13" ht="24">
      <c r="B164" s="57"/>
      <c r="C164" s="19"/>
      <c r="D164" s="19"/>
      <c r="E164" s="59"/>
      <c r="F164" s="25" t="s">
        <v>642</v>
      </c>
      <c r="G164" s="20"/>
      <c r="H164" s="20" t="s">
        <v>740</v>
      </c>
      <c r="I164" s="60">
        <v>6</v>
      </c>
      <c r="J164" s="20"/>
      <c r="K164" s="20"/>
      <c r="L164" s="20" t="s">
        <v>633</v>
      </c>
      <c r="M164" s="25" t="s">
        <v>129</v>
      </c>
    </row>
    <row r="165" spans="2:13" ht="24">
      <c r="B165" s="57"/>
      <c r="C165" s="19"/>
      <c r="D165" s="19"/>
      <c r="E165" s="59"/>
      <c r="F165" s="25" t="s">
        <v>650</v>
      </c>
      <c r="G165" s="19"/>
      <c r="H165" s="20" t="s">
        <v>651</v>
      </c>
      <c r="I165" s="60">
        <v>1</v>
      </c>
      <c r="J165" s="20"/>
      <c r="K165" s="20"/>
      <c r="L165" s="20"/>
      <c r="M165" s="19" t="s">
        <v>130</v>
      </c>
    </row>
    <row r="166" spans="2:13" ht="24">
      <c r="B166" s="57"/>
      <c r="C166" s="19"/>
      <c r="D166" s="19"/>
      <c r="E166" s="59"/>
      <c r="F166" s="25" t="s">
        <v>15</v>
      </c>
      <c r="G166" s="19"/>
      <c r="H166" s="20"/>
      <c r="I166" s="60">
        <v>6</v>
      </c>
      <c r="J166" s="20"/>
      <c r="K166" s="20"/>
      <c r="L166" s="20"/>
      <c r="M166" s="19" t="s">
        <v>16</v>
      </c>
    </row>
    <row r="167" spans="2:13" ht="48">
      <c r="B167" s="57"/>
      <c r="C167" s="19"/>
      <c r="D167" s="19"/>
      <c r="E167" s="21"/>
      <c r="F167" s="25"/>
      <c r="G167" s="19" t="s">
        <v>131</v>
      </c>
      <c r="H167" s="20" t="s">
        <v>132</v>
      </c>
      <c r="I167" s="20">
        <v>1</v>
      </c>
      <c r="J167" s="20"/>
      <c r="K167" s="20">
        <v>50</v>
      </c>
      <c r="L167" s="20"/>
      <c r="M167" s="19" t="s">
        <v>133</v>
      </c>
    </row>
    <row r="168" spans="2:13" ht="12">
      <c r="B168" s="57"/>
      <c r="C168" s="19"/>
      <c r="D168" s="19"/>
      <c r="E168" s="21"/>
      <c r="F168" s="25"/>
      <c r="G168" s="19" t="s">
        <v>134</v>
      </c>
      <c r="H168" s="25"/>
      <c r="I168" s="84"/>
      <c r="J168" s="20"/>
      <c r="K168" s="20"/>
      <c r="L168" s="20"/>
      <c r="M168" s="19"/>
    </row>
    <row r="169" spans="2:13" ht="12">
      <c r="B169" s="57"/>
      <c r="C169" s="19"/>
      <c r="D169" s="19"/>
      <c r="E169" s="21"/>
      <c r="F169" s="25"/>
      <c r="G169" s="19" t="s">
        <v>135</v>
      </c>
      <c r="H169" s="20" t="s">
        <v>136</v>
      </c>
      <c r="I169" s="20">
        <v>1</v>
      </c>
      <c r="J169" s="20">
        <v>0.3</v>
      </c>
      <c r="K169" s="20">
        <v>80</v>
      </c>
      <c r="L169" s="20"/>
      <c r="M169" s="19"/>
    </row>
    <row r="170" spans="2:13" ht="24">
      <c r="B170" s="57"/>
      <c r="C170" s="19"/>
      <c r="D170" s="19"/>
      <c r="E170" s="21"/>
      <c r="F170" s="25"/>
      <c r="G170" s="19" t="s">
        <v>137</v>
      </c>
      <c r="H170" s="20" t="s">
        <v>25</v>
      </c>
      <c r="I170" s="20" t="s">
        <v>138</v>
      </c>
      <c r="J170" s="20">
        <v>0.1</v>
      </c>
      <c r="K170" s="20">
        <v>20</v>
      </c>
      <c r="L170" s="20"/>
      <c r="M170" s="19"/>
    </row>
    <row r="171" spans="2:13" ht="12">
      <c r="B171" s="57"/>
      <c r="C171" s="19"/>
      <c r="D171" s="19"/>
      <c r="E171" s="21"/>
      <c r="F171" s="25"/>
      <c r="G171" s="19" t="s">
        <v>151</v>
      </c>
      <c r="H171" s="20" t="s">
        <v>152</v>
      </c>
      <c r="I171" s="20">
        <v>2</v>
      </c>
      <c r="J171" s="20" t="s">
        <v>153</v>
      </c>
      <c r="K171" s="20">
        <v>70</v>
      </c>
      <c r="L171" s="20"/>
      <c r="M171" s="19"/>
    </row>
    <row r="172" spans="2:13" ht="12">
      <c r="B172" s="57"/>
      <c r="C172" s="19"/>
      <c r="D172" s="19"/>
      <c r="E172" s="21"/>
      <c r="F172" s="25"/>
      <c r="G172" s="19" t="s">
        <v>139</v>
      </c>
      <c r="H172" s="20" t="s">
        <v>140</v>
      </c>
      <c r="I172" s="20">
        <v>1</v>
      </c>
      <c r="J172" s="20">
        <v>0.9</v>
      </c>
      <c r="K172" s="20">
        <v>50</v>
      </c>
      <c r="L172" s="20"/>
      <c r="M172" s="19" t="s">
        <v>141</v>
      </c>
    </row>
    <row r="173" spans="2:13" ht="36">
      <c r="B173" s="57"/>
      <c r="C173" s="19"/>
      <c r="D173" s="19"/>
      <c r="E173" s="21"/>
      <c r="F173" s="25"/>
      <c r="G173" s="19" t="s">
        <v>142</v>
      </c>
      <c r="H173" s="20" t="s">
        <v>143</v>
      </c>
      <c r="I173" s="20">
        <v>2</v>
      </c>
      <c r="J173" s="20"/>
      <c r="K173" s="20" t="s">
        <v>144</v>
      </c>
      <c r="L173" s="20"/>
      <c r="M173" s="19" t="s">
        <v>145</v>
      </c>
    </row>
    <row r="174" spans="2:13" ht="24">
      <c r="B174" s="57"/>
      <c r="C174" s="19"/>
      <c r="D174" s="19"/>
      <c r="E174" s="21"/>
      <c r="F174" s="25"/>
      <c r="G174" s="25" t="s">
        <v>701</v>
      </c>
      <c r="H174" s="20"/>
      <c r="I174" s="20">
        <v>4</v>
      </c>
      <c r="J174" s="20">
        <v>0.05</v>
      </c>
      <c r="K174" s="20">
        <v>0.3</v>
      </c>
      <c r="L174" s="20"/>
      <c r="M174" s="19" t="s">
        <v>702</v>
      </c>
    </row>
    <row r="175" spans="2:13" ht="12">
      <c r="B175" s="57"/>
      <c r="C175" s="19"/>
      <c r="D175" s="19"/>
      <c r="E175" s="21"/>
      <c r="F175" s="25"/>
      <c r="G175" s="19" t="s">
        <v>90</v>
      </c>
      <c r="H175" s="20" t="s">
        <v>91</v>
      </c>
      <c r="I175" s="20">
        <v>1</v>
      </c>
      <c r="J175" s="20">
        <v>1.3</v>
      </c>
      <c r="K175" s="20">
        <v>120</v>
      </c>
      <c r="L175" s="20"/>
      <c r="M175" s="25"/>
    </row>
    <row r="176" spans="2:13" ht="12">
      <c r="B176" s="57"/>
      <c r="C176" s="19"/>
      <c r="D176" s="19"/>
      <c r="E176" s="21"/>
      <c r="F176" s="25"/>
      <c r="G176" s="19" t="s">
        <v>92</v>
      </c>
      <c r="H176" s="20"/>
      <c r="I176" s="20"/>
      <c r="J176" s="20"/>
      <c r="K176" s="20"/>
      <c r="L176" s="20"/>
      <c r="M176" s="25"/>
    </row>
    <row r="177" spans="2:13" ht="12">
      <c r="B177" s="57"/>
      <c r="C177" s="19"/>
      <c r="D177" s="19"/>
      <c r="E177" s="21"/>
      <c r="F177" s="25"/>
      <c r="G177" s="19" t="s">
        <v>146</v>
      </c>
      <c r="H177" s="20"/>
      <c r="I177" s="20"/>
      <c r="J177" s="20"/>
      <c r="K177" s="20"/>
      <c r="L177" s="20"/>
      <c r="M177" s="25"/>
    </row>
    <row r="178" spans="2:13" ht="12">
      <c r="B178" s="57"/>
      <c r="C178" s="19"/>
      <c r="D178" s="19"/>
      <c r="E178" s="21"/>
      <c r="F178" s="25"/>
      <c r="G178" s="19" t="s">
        <v>147</v>
      </c>
      <c r="H178" s="20"/>
      <c r="I178" s="20"/>
      <c r="J178" s="20"/>
      <c r="K178" s="20"/>
      <c r="L178" s="20"/>
      <c r="M178" s="25"/>
    </row>
    <row r="179" spans="2:13" ht="36">
      <c r="B179" s="57"/>
      <c r="C179" s="19"/>
      <c r="D179" s="19"/>
      <c r="E179" s="21"/>
      <c r="F179" s="25"/>
      <c r="G179" s="19" t="s">
        <v>93</v>
      </c>
      <c r="H179" s="20" t="s">
        <v>94</v>
      </c>
      <c r="I179" s="20">
        <v>1</v>
      </c>
      <c r="J179" s="20">
        <v>1.7</v>
      </c>
      <c r="K179" s="20">
        <v>80</v>
      </c>
      <c r="L179" s="20"/>
      <c r="M179" s="25" t="s">
        <v>728</v>
      </c>
    </row>
    <row r="180" spans="2:13" ht="12">
      <c r="B180" s="97"/>
      <c r="C180" s="98"/>
      <c r="D180" s="98"/>
      <c r="E180" s="99"/>
      <c r="F180" s="100"/>
      <c r="G180" s="98"/>
      <c r="H180" s="101"/>
      <c r="I180" s="101"/>
      <c r="J180" s="101"/>
      <c r="K180" s="101"/>
      <c r="L180" s="101"/>
      <c r="M180" s="100"/>
    </row>
  </sheetData>
  <mergeCells count="3">
    <mergeCell ref="C59:C80"/>
    <mergeCell ref="B81:B90"/>
    <mergeCell ref="B127:B135"/>
  </mergeCells>
  <printOptions/>
  <pageMargins left="0.20972222222222223" right="0.1798611111111111" top="0.75" bottom="0.75" header="0.5118055555555555" footer="0.5118055555555555"/>
  <pageSetup fitToHeight="1" fitToWidth="1" horizontalDpi="300" verticalDpi="300" orientation="landscape" paperSize="9" scale="10"/>
</worksheet>
</file>

<file path=xl/worksheets/sheet3.xml><?xml version="1.0" encoding="utf-8"?>
<worksheet xmlns="http://schemas.openxmlformats.org/spreadsheetml/2006/main" xmlns:r="http://schemas.openxmlformats.org/officeDocument/2006/relationships">
  <dimension ref="A1:M66"/>
  <sheetViews>
    <sheetView view="pageBreakPreview" zoomScaleSheetLayoutView="100" workbookViewId="0" topLeftCell="A41">
      <selection activeCell="A53" sqref="A53"/>
    </sheetView>
  </sheetViews>
  <sheetFormatPr defaultColWidth="11.421875" defaultRowHeight="15"/>
  <cols>
    <col min="1" max="1" width="4.00390625" style="102" customWidth="1"/>
    <col min="2" max="2" width="21.28125" style="102" customWidth="1"/>
    <col min="3" max="3" width="18.421875" style="102" customWidth="1"/>
    <col min="4" max="4" width="6.8515625" style="102" customWidth="1"/>
    <col min="5" max="5" width="7.00390625" style="103" customWidth="1"/>
    <col min="6" max="6" width="19.140625" style="102" customWidth="1"/>
    <col min="7" max="7" width="31.7109375" style="102" customWidth="1"/>
    <col min="8" max="8" width="11.140625" style="102" customWidth="1"/>
    <col min="9" max="9" width="6.7109375" style="104" customWidth="1"/>
    <col min="10" max="10" width="7.28125" style="102" customWidth="1"/>
    <col min="11" max="11" width="8.140625" style="102" customWidth="1"/>
    <col min="12" max="12" width="9.28125" style="102" customWidth="1"/>
    <col min="13" max="13" width="40.8515625" style="102" customWidth="1"/>
    <col min="14" max="16384" width="9.140625" style="102" customWidth="1"/>
  </cols>
  <sheetData>
    <row r="1" spans="2:5" ht="15">
      <c r="B1" s="105" t="s">
        <v>563</v>
      </c>
      <c r="E1" s="103">
        <f>SUM(E3:E66)</f>
        <v>150.49</v>
      </c>
    </row>
    <row r="2" spans="1:13" ht="45">
      <c r="A2" s="106" t="s">
        <v>733</v>
      </c>
      <c r="B2" s="107" t="s">
        <v>617</v>
      </c>
      <c r="C2" s="107"/>
      <c r="D2" s="107" t="s">
        <v>618</v>
      </c>
      <c r="E2" s="108" t="s">
        <v>619</v>
      </c>
      <c r="F2" s="107" t="s">
        <v>620</v>
      </c>
      <c r="G2" s="107" t="s">
        <v>621</v>
      </c>
      <c r="H2" s="107" t="s">
        <v>622</v>
      </c>
      <c r="I2" s="109" t="s">
        <v>623</v>
      </c>
      <c r="J2" s="107" t="s">
        <v>624</v>
      </c>
      <c r="K2" s="107" t="s">
        <v>625</v>
      </c>
      <c r="L2" s="107" t="s">
        <v>626</v>
      </c>
      <c r="M2" s="107" t="s">
        <v>627</v>
      </c>
    </row>
    <row r="3" spans="1:13" s="116" customFormat="1" ht="285">
      <c r="A3" s="262" t="s">
        <v>660</v>
      </c>
      <c r="B3" s="110" t="s">
        <v>219</v>
      </c>
      <c r="C3" s="111" t="s">
        <v>220</v>
      </c>
      <c r="D3" s="112"/>
      <c r="E3" s="113">
        <v>89.99</v>
      </c>
      <c r="F3" s="112"/>
      <c r="G3" s="114"/>
      <c r="H3" s="112"/>
      <c r="I3" s="115"/>
      <c r="J3" s="112"/>
      <c r="K3" s="112"/>
      <c r="L3" s="112"/>
      <c r="M3" s="111" t="s">
        <v>159</v>
      </c>
    </row>
    <row r="4" spans="1:13" s="69" customFormat="1" ht="12.75" customHeight="1">
      <c r="A4" s="74"/>
      <c r="B4" s="288" t="s">
        <v>47</v>
      </c>
      <c r="C4" s="19"/>
      <c r="D4" s="19"/>
      <c r="E4" s="19">
        <v>40</v>
      </c>
      <c r="F4" s="25"/>
      <c r="G4" s="25"/>
      <c r="H4" s="25"/>
      <c r="I4" s="25"/>
      <c r="J4" s="25"/>
      <c r="K4" s="25"/>
      <c r="L4" s="25"/>
      <c r="M4" s="25"/>
    </row>
    <row r="5" spans="1:13" s="69" customFormat="1" ht="12">
      <c r="A5" s="74"/>
      <c r="B5" s="288"/>
      <c r="C5" s="19"/>
      <c r="D5" s="19"/>
      <c r="E5" s="19"/>
      <c r="F5" s="19" t="s">
        <v>48</v>
      </c>
      <c r="G5" s="25"/>
      <c r="H5" s="25" t="s">
        <v>49</v>
      </c>
      <c r="I5" s="75" t="s">
        <v>52</v>
      </c>
      <c r="J5" s="25"/>
      <c r="K5" s="25"/>
      <c r="L5" s="25"/>
      <c r="M5" s="19"/>
    </row>
    <row r="6" spans="1:13" s="69" customFormat="1" ht="12">
      <c r="A6" s="74"/>
      <c r="B6" s="288"/>
      <c r="C6" s="19"/>
      <c r="D6" s="19"/>
      <c r="E6" s="19"/>
      <c r="F6" s="19" t="s">
        <v>51</v>
      </c>
      <c r="G6" s="25"/>
      <c r="H6" s="25"/>
      <c r="I6" s="75" t="s">
        <v>52</v>
      </c>
      <c r="J6" s="25"/>
      <c r="K6" s="25"/>
      <c r="L6" s="25"/>
      <c r="M6" s="19" t="s">
        <v>53</v>
      </c>
    </row>
    <row r="7" spans="1:13" s="69" customFormat="1" ht="12">
      <c r="A7" s="65"/>
      <c r="B7" s="288"/>
      <c r="C7" s="19"/>
      <c r="D7" s="25"/>
      <c r="E7" s="76"/>
      <c r="F7" s="25" t="s">
        <v>54</v>
      </c>
      <c r="G7" s="25"/>
      <c r="H7" s="25" t="s">
        <v>55</v>
      </c>
      <c r="I7" s="25">
        <v>3</v>
      </c>
      <c r="J7" s="25"/>
      <c r="K7" s="25"/>
      <c r="L7" s="25"/>
      <c r="M7" s="19"/>
    </row>
    <row r="8" spans="1:13" s="9" customFormat="1" ht="12">
      <c r="A8" s="77"/>
      <c r="B8" s="288"/>
      <c r="C8" s="25"/>
      <c r="D8" s="25"/>
      <c r="E8" s="25"/>
      <c r="F8" s="25" t="s">
        <v>56</v>
      </c>
      <c r="G8" s="25"/>
      <c r="H8" s="25" t="s">
        <v>55</v>
      </c>
      <c r="I8" s="25">
        <v>4</v>
      </c>
      <c r="J8" s="25"/>
      <c r="K8" s="25"/>
      <c r="L8" s="25"/>
      <c r="M8" s="19"/>
    </row>
    <row r="9" spans="1:13" s="9" customFormat="1" ht="12">
      <c r="A9" s="77"/>
      <c r="B9" s="288"/>
      <c r="C9" s="25"/>
      <c r="D9" s="25"/>
      <c r="E9" s="25"/>
      <c r="F9" s="25"/>
      <c r="G9" s="25" t="s">
        <v>57</v>
      </c>
      <c r="H9" s="25"/>
      <c r="I9" s="75" t="s">
        <v>58</v>
      </c>
      <c r="J9" s="25"/>
      <c r="K9" s="25"/>
      <c r="L9" s="25"/>
      <c r="M9" s="19"/>
    </row>
    <row r="10" spans="1:13" s="9" customFormat="1" ht="12">
      <c r="A10" s="65"/>
      <c r="B10" s="288"/>
      <c r="C10" s="25"/>
      <c r="D10" s="25"/>
      <c r="E10" s="25"/>
      <c r="F10" s="25"/>
      <c r="G10" s="19" t="s">
        <v>59</v>
      </c>
      <c r="H10" s="25"/>
      <c r="I10" s="25">
        <v>4</v>
      </c>
      <c r="J10" s="25"/>
      <c r="K10" s="25"/>
      <c r="L10" s="25"/>
      <c r="M10" s="19"/>
    </row>
    <row r="11" spans="1:13" s="9" customFormat="1" ht="24">
      <c r="A11" s="12"/>
      <c r="B11" s="288"/>
      <c r="C11" s="25"/>
      <c r="D11" s="54"/>
      <c r="E11" s="54"/>
      <c r="F11" s="45" t="s">
        <v>642</v>
      </c>
      <c r="G11" s="45"/>
      <c r="H11" s="45" t="s">
        <v>643</v>
      </c>
      <c r="I11" s="45">
        <v>10</v>
      </c>
      <c r="J11" s="45"/>
      <c r="K11" s="45"/>
      <c r="L11" s="45" t="s">
        <v>633</v>
      </c>
      <c r="M11" s="45" t="s">
        <v>60</v>
      </c>
    </row>
    <row r="12" spans="1:13" s="9" customFormat="1" ht="12">
      <c r="A12" s="78"/>
      <c r="B12" s="288"/>
      <c r="C12" s="79"/>
      <c r="D12" s="54"/>
      <c r="E12" s="54"/>
      <c r="F12" s="45" t="s">
        <v>61</v>
      </c>
      <c r="G12" s="45"/>
      <c r="H12" s="45"/>
      <c r="I12" s="45">
        <v>1</v>
      </c>
      <c r="J12" s="45"/>
      <c r="K12" s="45"/>
      <c r="L12" s="45"/>
      <c r="M12" s="45" t="s">
        <v>62</v>
      </c>
    </row>
    <row r="13" spans="1:13" s="9" customFormat="1" ht="12">
      <c r="A13" s="78"/>
      <c r="B13" s="288"/>
      <c r="C13" s="79"/>
      <c r="D13" s="54"/>
      <c r="E13" s="54"/>
      <c r="F13" s="45" t="s">
        <v>63</v>
      </c>
      <c r="G13" s="45"/>
      <c r="H13" s="45"/>
      <c r="I13" s="45">
        <v>10</v>
      </c>
      <c r="J13" s="45"/>
      <c r="K13" s="45"/>
      <c r="L13" s="45"/>
      <c r="M13" s="45" t="s">
        <v>64</v>
      </c>
    </row>
    <row r="14" spans="1:13" ht="15">
      <c r="A14" s="106"/>
      <c r="B14" s="117"/>
      <c r="C14" s="117"/>
      <c r="D14" s="118"/>
      <c r="E14" s="119"/>
      <c r="F14" s="120" t="s">
        <v>640</v>
      </c>
      <c r="G14" s="121"/>
      <c r="H14" s="118"/>
      <c r="I14" s="122" t="s">
        <v>160</v>
      </c>
      <c r="J14" s="118"/>
      <c r="K14" s="118"/>
      <c r="L14" s="118"/>
      <c r="M14" s="117"/>
    </row>
    <row r="15" spans="1:13" ht="15">
      <c r="A15" s="106"/>
      <c r="B15" s="117"/>
      <c r="C15" s="117"/>
      <c r="D15" s="118"/>
      <c r="E15" s="119"/>
      <c r="F15" s="120" t="s">
        <v>161</v>
      </c>
      <c r="G15" s="121"/>
      <c r="H15" s="118"/>
      <c r="I15" s="122" t="s">
        <v>160</v>
      </c>
      <c r="J15" s="118"/>
      <c r="K15" s="118"/>
      <c r="L15" s="118"/>
      <c r="M15" s="117"/>
    </row>
    <row r="16" spans="1:13" ht="15">
      <c r="A16" s="106"/>
      <c r="B16" s="117"/>
      <c r="C16" s="117"/>
      <c r="D16" s="118"/>
      <c r="E16" s="119"/>
      <c r="F16" s="120" t="s">
        <v>162</v>
      </c>
      <c r="G16" s="121"/>
      <c r="H16" s="118"/>
      <c r="I16" s="122" t="s">
        <v>163</v>
      </c>
      <c r="J16" s="118"/>
      <c r="K16" s="118"/>
      <c r="L16" s="118"/>
      <c r="M16" s="117" t="s">
        <v>164</v>
      </c>
    </row>
    <row r="17" spans="1:13" ht="30">
      <c r="A17" s="106"/>
      <c r="B17" s="117"/>
      <c r="C17" s="117"/>
      <c r="D17" s="118"/>
      <c r="E17" s="119"/>
      <c r="F17" s="120" t="s">
        <v>642</v>
      </c>
      <c r="G17" s="121"/>
      <c r="H17" s="118"/>
      <c r="I17" s="122" t="s">
        <v>163</v>
      </c>
      <c r="J17" s="118"/>
      <c r="K17" s="118"/>
      <c r="L17" s="118"/>
      <c r="M17" s="117"/>
    </row>
    <row r="18" spans="1:13" ht="15">
      <c r="A18" s="106"/>
      <c r="B18" s="117"/>
      <c r="C18" s="117"/>
      <c r="D18" s="118"/>
      <c r="E18" s="119"/>
      <c r="F18" s="120" t="s">
        <v>165</v>
      </c>
      <c r="G18" s="121"/>
      <c r="H18" s="118"/>
      <c r="I18" s="122" t="s">
        <v>163</v>
      </c>
      <c r="J18" s="118"/>
      <c r="K18" s="118"/>
      <c r="L18" s="118"/>
      <c r="M18" s="117"/>
    </row>
    <row r="19" spans="1:13" ht="15">
      <c r="A19" s="106"/>
      <c r="B19" s="117"/>
      <c r="C19" s="117"/>
      <c r="D19" s="118"/>
      <c r="E19" s="119"/>
      <c r="F19" s="120" t="s">
        <v>166</v>
      </c>
      <c r="G19" s="106"/>
      <c r="H19" s="106"/>
      <c r="I19" s="123">
        <v>4</v>
      </c>
      <c r="J19" s="118"/>
      <c r="K19" s="118"/>
      <c r="L19" s="118"/>
      <c r="M19" s="117"/>
    </row>
    <row r="20" spans="1:13" ht="15">
      <c r="A20" s="106"/>
      <c r="B20" s="117"/>
      <c r="C20" s="117"/>
      <c r="D20" s="118"/>
      <c r="E20" s="119"/>
      <c r="F20" s="120" t="s">
        <v>167</v>
      </c>
      <c r="G20" s="106"/>
      <c r="H20" s="106"/>
      <c r="I20" s="123">
        <v>4</v>
      </c>
      <c r="J20" s="118"/>
      <c r="K20" s="118"/>
      <c r="L20" s="118"/>
      <c r="M20" s="117"/>
    </row>
    <row r="21" spans="1:13" ht="15">
      <c r="A21" s="106"/>
      <c r="B21" s="117"/>
      <c r="C21" s="117"/>
      <c r="D21" s="118"/>
      <c r="E21" s="119"/>
      <c r="F21" s="120" t="s">
        <v>10</v>
      </c>
      <c r="G21" s="106"/>
      <c r="H21" s="106"/>
      <c r="I21" s="123">
        <v>2</v>
      </c>
      <c r="J21" s="118"/>
      <c r="K21" s="118"/>
      <c r="L21" s="118"/>
      <c r="M21" s="117"/>
    </row>
    <row r="22" spans="1:13" ht="15">
      <c r="A22" s="263"/>
      <c r="B22" s="272" t="s">
        <v>661</v>
      </c>
      <c r="C22" s="264"/>
      <c r="D22" s="265"/>
      <c r="E22" s="266"/>
      <c r="F22" s="267"/>
      <c r="G22" s="268" t="s">
        <v>168</v>
      </c>
      <c r="H22" s="265"/>
      <c r="I22" s="269" t="s">
        <v>158</v>
      </c>
      <c r="J22" s="265"/>
      <c r="K22" s="265"/>
      <c r="L22" s="265"/>
      <c r="M22" s="264"/>
    </row>
    <row r="23" spans="1:13" ht="15">
      <c r="A23" s="263"/>
      <c r="B23" s="264"/>
      <c r="C23" s="264"/>
      <c r="D23" s="265"/>
      <c r="E23" s="266"/>
      <c r="F23" s="267"/>
      <c r="G23" s="268" t="s">
        <v>169</v>
      </c>
      <c r="H23" s="265"/>
      <c r="I23" s="269" t="s">
        <v>158</v>
      </c>
      <c r="J23" s="265"/>
      <c r="K23" s="265"/>
      <c r="L23" s="265"/>
      <c r="M23" s="264"/>
    </row>
    <row r="24" spans="1:13" ht="15">
      <c r="A24" s="263"/>
      <c r="B24" s="264"/>
      <c r="C24" s="264"/>
      <c r="D24" s="265"/>
      <c r="E24" s="266"/>
      <c r="F24" s="267"/>
      <c r="G24" s="264" t="s">
        <v>170</v>
      </c>
      <c r="H24" s="265"/>
      <c r="I24" s="270">
        <v>1</v>
      </c>
      <c r="J24" s="265"/>
      <c r="K24" s="265"/>
      <c r="L24" s="265"/>
      <c r="M24" s="264"/>
    </row>
    <row r="25" spans="1:13" ht="15">
      <c r="A25" s="263"/>
      <c r="B25" s="264"/>
      <c r="C25" s="264"/>
      <c r="D25" s="265"/>
      <c r="E25" s="266"/>
      <c r="F25" s="267"/>
      <c r="G25" s="264" t="s">
        <v>171</v>
      </c>
      <c r="H25" s="265"/>
      <c r="I25" s="270">
        <v>2</v>
      </c>
      <c r="J25" s="265"/>
      <c r="K25" s="271"/>
      <c r="L25" s="265"/>
      <c r="M25" s="264" t="s">
        <v>172</v>
      </c>
    </row>
    <row r="26" spans="1:13" ht="36" customHeight="1">
      <c r="A26" s="263"/>
      <c r="B26" s="264"/>
      <c r="C26" s="264"/>
      <c r="D26" s="265"/>
      <c r="E26" s="266"/>
      <c r="F26" s="267"/>
      <c r="G26" s="268" t="s">
        <v>173</v>
      </c>
      <c r="H26" s="265"/>
      <c r="I26" s="269" t="s">
        <v>158</v>
      </c>
      <c r="J26" s="265"/>
      <c r="K26" s="265"/>
      <c r="L26" s="265"/>
      <c r="M26" s="264"/>
    </row>
    <row r="27" spans="1:13" ht="15">
      <c r="A27" s="263"/>
      <c r="B27" s="264"/>
      <c r="C27" s="264"/>
      <c r="D27" s="265"/>
      <c r="E27" s="266"/>
      <c r="F27" s="267"/>
      <c r="G27" s="264" t="s">
        <v>174</v>
      </c>
      <c r="H27" s="265"/>
      <c r="I27" s="269" t="s">
        <v>158</v>
      </c>
      <c r="J27" s="265"/>
      <c r="K27" s="265"/>
      <c r="L27" s="265"/>
      <c r="M27" s="264"/>
    </row>
    <row r="28" spans="1:13" ht="15">
      <c r="A28" s="263"/>
      <c r="B28" s="264"/>
      <c r="C28" s="264"/>
      <c r="D28" s="265"/>
      <c r="E28" s="266"/>
      <c r="F28" s="267"/>
      <c r="G28" s="264" t="s">
        <v>175</v>
      </c>
      <c r="H28" s="265"/>
      <c r="I28" s="270">
        <v>1</v>
      </c>
      <c r="J28" s="265"/>
      <c r="K28" s="265"/>
      <c r="L28" s="265"/>
      <c r="M28" s="264"/>
    </row>
    <row r="29" spans="1:13" ht="15">
      <c r="A29" s="263"/>
      <c r="B29" s="264"/>
      <c r="C29" s="264"/>
      <c r="D29" s="265"/>
      <c r="E29" s="266"/>
      <c r="F29" s="265"/>
      <c r="G29" s="264" t="s">
        <v>176</v>
      </c>
      <c r="H29" s="265"/>
      <c r="I29" s="270">
        <v>1</v>
      </c>
      <c r="J29" s="265"/>
      <c r="K29" s="265"/>
      <c r="L29" s="265"/>
      <c r="M29" s="264"/>
    </row>
    <row r="30" spans="1:13" ht="30">
      <c r="A30" s="263"/>
      <c r="B30" s="264"/>
      <c r="C30" s="264"/>
      <c r="D30" s="265"/>
      <c r="E30" s="266"/>
      <c r="F30" s="265"/>
      <c r="G30" s="264" t="s">
        <v>177</v>
      </c>
      <c r="H30" s="265"/>
      <c r="I30" s="270">
        <v>1</v>
      </c>
      <c r="J30" s="265"/>
      <c r="K30" s="265"/>
      <c r="L30" s="265"/>
      <c r="M30" s="264"/>
    </row>
    <row r="31" spans="1:13" ht="30">
      <c r="A31" s="263"/>
      <c r="B31" s="264"/>
      <c r="C31" s="264"/>
      <c r="D31" s="265"/>
      <c r="E31" s="266"/>
      <c r="F31" s="265"/>
      <c r="G31" s="264" t="s">
        <v>178</v>
      </c>
      <c r="H31" s="265"/>
      <c r="I31" s="270">
        <v>2</v>
      </c>
      <c r="J31" s="265"/>
      <c r="K31" s="265"/>
      <c r="L31" s="265"/>
      <c r="M31" s="264"/>
    </row>
    <row r="32" spans="1:13" ht="15">
      <c r="A32" s="263"/>
      <c r="B32" s="264"/>
      <c r="C32" s="264"/>
      <c r="D32" s="265"/>
      <c r="E32" s="266"/>
      <c r="F32" s="265"/>
      <c r="G32" s="264" t="s">
        <v>179</v>
      </c>
      <c r="H32" s="265"/>
      <c r="I32" s="270"/>
      <c r="J32" s="265"/>
      <c r="K32" s="265"/>
      <c r="L32" s="265"/>
      <c r="M32" s="264"/>
    </row>
    <row r="33" spans="1:13" ht="15">
      <c r="A33" s="263"/>
      <c r="B33" s="264"/>
      <c r="C33" s="264"/>
      <c r="D33" s="265"/>
      <c r="E33" s="266"/>
      <c r="F33" s="265"/>
      <c r="G33" s="264" t="s">
        <v>180</v>
      </c>
      <c r="H33" s="265"/>
      <c r="I33" s="270">
        <v>2</v>
      </c>
      <c r="J33" s="265"/>
      <c r="K33" s="265"/>
      <c r="L33" s="265"/>
      <c r="M33" s="264"/>
    </row>
    <row r="34" spans="1:13" ht="15">
      <c r="A34" s="263"/>
      <c r="B34" s="264"/>
      <c r="C34" s="264"/>
      <c r="D34" s="265"/>
      <c r="E34" s="266"/>
      <c r="F34" s="265"/>
      <c r="G34" s="264" t="s">
        <v>181</v>
      </c>
      <c r="H34" s="265"/>
      <c r="I34" s="270">
        <v>1</v>
      </c>
      <c r="J34" s="265"/>
      <c r="K34" s="265"/>
      <c r="L34" s="265"/>
      <c r="M34" s="264"/>
    </row>
    <row r="35" spans="1:13" ht="15">
      <c r="A35" s="263"/>
      <c r="B35" s="264"/>
      <c r="C35" s="264"/>
      <c r="D35" s="265"/>
      <c r="E35" s="266"/>
      <c r="F35" s="265"/>
      <c r="G35" s="264" t="s">
        <v>182</v>
      </c>
      <c r="H35" s="265"/>
      <c r="I35" s="270">
        <v>1</v>
      </c>
      <c r="J35" s="265"/>
      <c r="K35" s="265"/>
      <c r="L35" s="265"/>
      <c r="M35" s="264"/>
    </row>
    <row r="36" spans="1:13" ht="15">
      <c r="A36" s="263"/>
      <c r="B36" s="264"/>
      <c r="C36" s="264"/>
      <c r="D36" s="265"/>
      <c r="E36" s="266"/>
      <c r="F36" s="265"/>
      <c r="G36" s="264" t="s">
        <v>183</v>
      </c>
      <c r="H36" s="265"/>
      <c r="I36" s="270">
        <v>1</v>
      </c>
      <c r="J36" s="265"/>
      <c r="K36" s="265"/>
      <c r="L36" s="265"/>
      <c r="M36" s="264"/>
    </row>
    <row r="37" spans="1:13" ht="15">
      <c r="A37" s="106"/>
      <c r="B37" s="117"/>
      <c r="C37" s="117"/>
      <c r="D37" s="118"/>
      <c r="E37" s="119"/>
      <c r="F37" s="118"/>
      <c r="G37" s="117"/>
      <c r="H37" s="118"/>
      <c r="I37" s="125"/>
      <c r="J37" s="118"/>
      <c r="K37" s="118"/>
      <c r="L37" s="118"/>
      <c r="M37" s="117"/>
    </row>
    <row r="38" spans="1:13" ht="15">
      <c r="A38" s="106"/>
      <c r="B38" s="117"/>
      <c r="C38" s="117"/>
      <c r="D38" s="118"/>
      <c r="E38" s="119"/>
      <c r="F38" s="106"/>
      <c r="G38" s="126"/>
      <c r="H38" s="127"/>
      <c r="I38" s="128"/>
      <c r="J38" s="118"/>
      <c r="K38" s="118"/>
      <c r="L38" s="118"/>
      <c r="M38" s="117"/>
    </row>
    <row r="39" spans="1:13" s="116" customFormat="1" ht="120">
      <c r="A39" s="273" t="s">
        <v>662</v>
      </c>
      <c r="B39" s="130" t="s">
        <v>184</v>
      </c>
      <c r="C39" s="131" t="s">
        <v>220</v>
      </c>
      <c r="D39" s="129"/>
      <c r="E39" s="132">
        <v>10.25</v>
      </c>
      <c r="F39" s="133"/>
      <c r="G39" s="131"/>
      <c r="H39" s="129"/>
      <c r="I39" s="134"/>
      <c r="J39" s="134"/>
      <c r="K39" s="134"/>
      <c r="L39" s="129"/>
      <c r="M39" s="111" t="s">
        <v>186</v>
      </c>
    </row>
    <row r="40" spans="1:13" ht="15">
      <c r="A40" s="6"/>
      <c r="B40" s="135"/>
      <c r="C40" s="135"/>
      <c r="D40" s="6"/>
      <c r="E40" s="136"/>
      <c r="F40" s="137" t="s">
        <v>187</v>
      </c>
      <c r="G40" s="135"/>
      <c r="H40" s="6" t="s">
        <v>188</v>
      </c>
      <c r="I40" s="138">
        <v>1</v>
      </c>
      <c r="J40" s="138"/>
      <c r="K40" s="138">
        <v>25</v>
      </c>
      <c r="L40" s="6"/>
      <c r="M40" s="135" t="s">
        <v>189</v>
      </c>
    </row>
    <row r="41" spans="1:13" ht="15">
      <c r="A41" s="6"/>
      <c r="B41" s="135"/>
      <c r="C41" s="135"/>
      <c r="D41" s="6"/>
      <c r="E41" s="136"/>
      <c r="F41" s="137" t="s">
        <v>744</v>
      </c>
      <c r="G41" s="135"/>
      <c r="H41" s="6"/>
      <c r="I41" s="138">
        <v>3</v>
      </c>
      <c r="J41" s="138"/>
      <c r="K41" s="138">
        <v>5</v>
      </c>
      <c r="L41" s="6"/>
      <c r="M41" s="135" t="s">
        <v>190</v>
      </c>
    </row>
    <row r="42" spans="1:13" ht="30">
      <c r="A42" s="6"/>
      <c r="B42" s="135"/>
      <c r="C42" s="135"/>
      <c r="D42" s="6"/>
      <c r="E42" s="136"/>
      <c r="F42" s="137" t="s">
        <v>191</v>
      </c>
      <c r="G42" s="135"/>
      <c r="H42" s="6" t="s">
        <v>192</v>
      </c>
      <c r="I42" s="138">
        <v>1</v>
      </c>
      <c r="J42" s="138"/>
      <c r="K42" s="138">
        <v>60</v>
      </c>
      <c r="L42" s="6"/>
      <c r="M42" s="135"/>
    </row>
    <row r="43" spans="1:13" ht="30">
      <c r="A43" s="6"/>
      <c r="B43" s="135"/>
      <c r="C43" s="135"/>
      <c r="D43" s="6"/>
      <c r="E43" s="136"/>
      <c r="F43" s="137" t="s">
        <v>193</v>
      </c>
      <c r="G43" s="135"/>
      <c r="H43" s="6" t="s">
        <v>194</v>
      </c>
      <c r="I43" s="138">
        <v>1</v>
      </c>
      <c r="J43" s="138"/>
      <c r="K43" s="138">
        <v>40</v>
      </c>
      <c r="L43" s="6"/>
      <c r="M43" s="135"/>
    </row>
    <row r="44" spans="1:13" ht="15">
      <c r="A44" s="6"/>
      <c r="B44" s="135"/>
      <c r="C44" s="135"/>
      <c r="D44" s="6"/>
      <c r="E44" s="136"/>
      <c r="F44" s="137" t="s">
        <v>195</v>
      </c>
      <c r="G44" s="135"/>
      <c r="H44" s="6" t="s">
        <v>196</v>
      </c>
      <c r="I44" s="138">
        <v>3</v>
      </c>
      <c r="J44" s="138"/>
      <c r="K44" s="138">
        <v>30</v>
      </c>
      <c r="L44" s="6"/>
      <c r="M44" s="135" t="s">
        <v>197</v>
      </c>
    </row>
    <row r="45" spans="1:13" ht="15">
      <c r="A45" s="6"/>
      <c r="B45" s="135"/>
      <c r="C45" s="135"/>
      <c r="D45" s="6"/>
      <c r="E45" s="136"/>
      <c r="F45" s="137" t="s">
        <v>198</v>
      </c>
      <c r="G45" s="135"/>
      <c r="H45" s="6" t="s">
        <v>199</v>
      </c>
      <c r="I45" s="138">
        <v>2</v>
      </c>
      <c r="J45" s="138"/>
      <c r="K45" s="138">
        <v>40</v>
      </c>
      <c r="L45" s="6"/>
      <c r="M45" s="135" t="s">
        <v>200</v>
      </c>
    </row>
    <row r="46" spans="1:13" ht="30">
      <c r="A46" s="6"/>
      <c r="B46" s="135"/>
      <c r="C46" s="135"/>
      <c r="D46" s="6"/>
      <c r="E46" s="136"/>
      <c r="F46" s="137"/>
      <c r="G46" s="135"/>
      <c r="H46" s="6"/>
      <c r="I46" s="138"/>
      <c r="J46" s="138"/>
      <c r="K46" s="138"/>
      <c r="L46" s="6"/>
      <c r="M46" s="135" t="s">
        <v>201</v>
      </c>
    </row>
    <row r="47" spans="1:13" ht="15">
      <c r="A47" s="6"/>
      <c r="B47" s="6"/>
      <c r="C47" s="6"/>
      <c r="D47" s="6"/>
      <c r="E47" s="139"/>
      <c r="F47" s="6"/>
      <c r="G47" s="135" t="s">
        <v>202</v>
      </c>
      <c r="H47" s="6" t="s">
        <v>203</v>
      </c>
      <c r="I47" s="138">
        <v>2</v>
      </c>
      <c r="J47" s="138" t="s">
        <v>204</v>
      </c>
      <c r="K47" s="138">
        <v>240</v>
      </c>
      <c r="L47" s="6" t="s">
        <v>205</v>
      </c>
      <c r="M47" s="6" t="s">
        <v>206</v>
      </c>
    </row>
    <row r="48" spans="1:13" ht="15">
      <c r="A48" s="6"/>
      <c r="B48" s="6"/>
      <c r="C48" s="6"/>
      <c r="D48" s="6"/>
      <c r="E48" s="139"/>
      <c r="F48" s="6"/>
      <c r="G48" s="6" t="s">
        <v>207</v>
      </c>
      <c r="H48" s="6" t="s">
        <v>208</v>
      </c>
      <c r="I48" s="138">
        <v>1</v>
      </c>
      <c r="J48" s="138" t="s">
        <v>209</v>
      </c>
      <c r="K48" s="138">
        <v>90</v>
      </c>
      <c r="L48" s="6" t="s">
        <v>210</v>
      </c>
      <c r="M48" s="6"/>
    </row>
    <row r="49" spans="1:13" ht="15">
      <c r="A49" s="6"/>
      <c r="B49" s="6"/>
      <c r="C49" s="6"/>
      <c r="D49" s="6"/>
      <c r="E49" s="139"/>
      <c r="F49" s="6"/>
      <c r="G49" s="6" t="s">
        <v>175</v>
      </c>
      <c r="H49" s="6" t="s">
        <v>211</v>
      </c>
      <c r="I49" s="138">
        <v>1</v>
      </c>
      <c r="J49" s="138" t="s">
        <v>153</v>
      </c>
      <c r="K49" s="138">
        <v>70</v>
      </c>
      <c r="L49" s="6"/>
      <c r="M49" s="6"/>
    </row>
    <row r="50" spans="1:13" ht="30">
      <c r="A50" s="6"/>
      <c r="B50" s="6"/>
      <c r="C50" s="6"/>
      <c r="D50" s="6"/>
      <c r="E50" s="139"/>
      <c r="F50" s="6"/>
      <c r="G50" s="6" t="s">
        <v>212</v>
      </c>
      <c r="H50" s="6" t="s">
        <v>213</v>
      </c>
      <c r="I50" s="138">
        <v>1</v>
      </c>
      <c r="J50" s="138" t="s">
        <v>214</v>
      </c>
      <c r="K50" s="138">
        <v>15</v>
      </c>
      <c r="L50" s="6"/>
      <c r="M50" s="6" t="s">
        <v>215</v>
      </c>
    </row>
    <row r="51" spans="1:13" ht="30">
      <c r="A51" s="6"/>
      <c r="B51" s="6"/>
      <c r="C51" s="6"/>
      <c r="D51" s="6"/>
      <c r="E51" s="139"/>
      <c r="F51" s="6"/>
      <c r="G51" s="6" t="s">
        <v>216</v>
      </c>
      <c r="H51" s="6" t="s">
        <v>148</v>
      </c>
      <c r="I51" s="138">
        <v>1</v>
      </c>
      <c r="J51" s="138">
        <v>0.08</v>
      </c>
      <c r="K51" s="138">
        <v>5</v>
      </c>
      <c r="L51" s="6"/>
      <c r="M51" s="6" t="s">
        <v>217</v>
      </c>
    </row>
    <row r="52" spans="1:13" ht="15">
      <c r="A52" s="106"/>
      <c r="B52" s="117"/>
      <c r="C52" s="117"/>
      <c r="D52" s="118"/>
      <c r="E52" s="119"/>
      <c r="F52" s="118"/>
      <c r="G52" s="117"/>
      <c r="H52" s="118"/>
      <c r="I52" s="125"/>
      <c r="J52" s="118"/>
      <c r="K52" s="118"/>
      <c r="L52" s="118"/>
      <c r="M52" s="117"/>
    </row>
    <row r="53" spans="1:13" s="116" customFormat="1" ht="408.75">
      <c r="A53" s="273" t="s">
        <v>663</v>
      </c>
      <c r="B53" s="130" t="s">
        <v>218</v>
      </c>
      <c r="C53" s="131" t="s">
        <v>220</v>
      </c>
      <c r="D53" s="129"/>
      <c r="E53" s="132">
        <v>10.25</v>
      </c>
      <c r="F53" s="133"/>
      <c r="G53" s="131"/>
      <c r="H53" s="129"/>
      <c r="I53" s="134"/>
      <c r="J53" s="134"/>
      <c r="K53" s="134"/>
      <c r="L53" s="129"/>
      <c r="M53" s="111" t="s">
        <v>221</v>
      </c>
    </row>
    <row r="54" spans="1:13" ht="15">
      <c r="A54" s="6"/>
      <c r="B54" s="135"/>
      <c r="C54" s="135"/>
      <c r="D54" s="6"/>
      <c r="E54" s="136"/>
      <c r="F54" s="137" t="s">
        <v>187</v>
      </c>
      <c r="G54" s="135"/>
      <c r="H54" s="6" t="s">
        <v>188</v>
      </c>
      <c r="I54" s="138">
        <v>1</v>
      </c>
      <c r="J54" s="138"/>
      <c r="K54" s="138">
        <v>25</v>
      </c>
      <c r="L54" s="6"/>
      <c r="M54" s="135" t="s">
        <v>189</v>
      </c>
    </row>
    <row r="55" spans="1:13" ht="15">
      <c r="A55" s="6"/>
      <c r="B55" s="135"/>
      <c r="C55" s="135"/>
      <c r="D55" s="6"/>
      <c r="E55" s="136"/>
      <c r="F55" s="137" t="s">
        <v>744</v>
      </c>
      <c r="G55" s="135"/>
      <c r="H55" s="6"/>
      <c r="I55" s="138">
        <v>3</v>
      </c>
      <c r="J55" s="138"/>
      <c r="K55" s="138">
        <v>5</v>
      </c>
      <c r="L55" s="6"/>
      <c r="M55" s="135" t="s">
        <v>190</v>
      </c>
    </row>
    <row r="56" spans="1:13" ht="30">
      <c r="A56" s="6"/>
      <c r="B56" s="135"/>
      <c r="C56" s="135"/>
      <c r="D56" s="6"/>
      <c r="E56" s="136"/>
      <c r="F56" s="137" t="s">
        <v>191</v>
      </c>
      <c r="G56" s="135"/>
      <c r="H56" s="6" t="s">
        <v>192</v>
      </c>
      <c r="I56" s="138">
        <v>1</v>
      </c>
      <c r="J56" s="138"/>
      <c r="K56" s="138">
        <v>60</v>
      </c>
      <c r="L56" s="6"/>
      <c r="M56" s="135"/>
    </row>
    <row r="57" spans="1:13" ht="30">
      <c r="A57" s="6"/>
      <c r="B57" s="135"/>
      <c r="C57" s="135"/>
      <c r="D57" s="6"/>
      <c r="E57" s="136"/>
      <c r="F57" s="137" t="s">
        <v>193</v>
      </c>
      <c r="G57" s="135"/>
      <c r="H57" s="6" t="s">
        <v>194</v>
      </c>
      <c r="I57" s="138">
        <v>1</v>
      </c>
      <c r="J57" s="138"/>
      <c r="K57" s="138">
        <v>40</v>
      </c>
      <c r="L57" s="6"/>
      <c r="M57" s="135"/>
    </row>
    <row r="58" spans="1:13" ht="15">
      <c r="A58" s="6"/>
      <c r="B58" s="135"/>
      <c r="C58" s="135"/>
      <c r="D58" s="6"/>
      <c r="E58" s="136"/>
      <c r="F58" s="137" t="s">
        <v>195</v>
      </c>
      <c r="G58" s="135"/>
      <c r="H58" s="6" t="s">
        <v>196</v>
      </c>
      <c r="I58" s="138">
        <v>3</v>
      </c>
      <c r="J58" s="138"/>
      <c r="K58" s="138">
        <v>30</v>
      </c>
      <c r="L58" s="6"/>
      <c r="M58" s="135" t="s">
        <v>197</v>
      </c>
    </row>
    <row r="59" spans="1:13" ht="15">
      <c r="A59" s="6"/>
      <c r="B59" s="135"/>
      <c r="C59" s="135"/>
      <c r="D59" s="6"/>
      <c r="E59" s="136"/>
      <c r="F59" s="137" t="s">
        <v>198</v>
      </c>
      <c r="G59" s="135"/>
      <c r="H59" s="6" t="s">
        <v>199</v>
      </c>
      <c r="I59" s="138">
        <v>2</v>
      </c>
      <c r="J59" s="138"/>
      <c r="K59" s="138">
        <v>40</v>
      </c>
      <c r="L59" s="6"/>
      <c r="M59" s="135" t="s">
        <v>200</v>
      </c>
    </row>
    <row r="60" spans="1:13" ht="30">
      <c r="A60" s="6"/>
      <c r="B60" s="135"/>
      <c r="C60" s="135"/>
      <c r="D60" s="6"/>
      <c r="E60" s="136"/>
      <c r="F60" s="137"/>
      <c r="G60" s="135"/>
      <c r="H60" s="6"/>
      <c r="I60" s="138"/>
      <c r="J60" s="138"/>
      <c r="K60" s="138"/>
      <c r="L60" s="6"/>
      <c r="M60" s="135" t="s">
        <v>201</v>
      </c>
    </row>
    <row r="61" spans="1:13" ht="15">
      <c r="A61" s="6"/>
      <c r="B61" s="6"/>
      <c r="C61" s="6"/>
      <c r="D61" s="6"/>
      <c r="E61" s="139"/>
      <c r="F61" s="6"/>
      <c r="G61" s="140" t="s">
        <v>202</v>
      </c>
      <c r="H61" s="6" t="s">
        <v>203</v>
      </c>
      <c r="I61" s="138">
        <v>2</v>
      </c>
      <c r="J61" s="138" t="s">
        <v>204</v>
      </c>
      <c r="K61" s="138">
        <v>240</v>
      </c>
      <c r="L61" s="6" t="s">
        <v>205</v>
      </c>
      <c r="M61" s="6" t="s">
        <v>206</v>
      </c>
    </row>
    <row r="62" spans="1:13" ht="15">
      <c r="A62" s="6"/>
      <c r="B62" s="6"/>
      <c r="C62" s="6"/>
      <c r="D62" s="6"/>
      <c r="E62" s="139"/>
      <c r="F62" s="6"/>
      <c r="G62" s="141" t="s">
        <v>207</v>
      </c>
      <c r="H62" s="6" t="s">
        <v>208</v>
      </c>
      <c r="I62" s="138">
        <v>1</v>
      </c>
      <c r="J62" s="138" t="s">
        <v>209</v>
      </c>
      <c r="K62" s="138">
        <v>90</v>
      </c>
      <c r="L62" s="6" t="s">
        <v>210</v>
      </c>
      <c r="M62" s="6"/>
    </row>
    <row r="63" spans="1:13" ht="15">
      <c r="A63" s="6"/>
      <c r="B63" s="6"/>
      <c r="C63" s="6"/>
      <c r="D63" s="6"/>
      <c r="E63" s="139"/>
      <c r="F63" s="6"/>
      <c r="G63" s="142" t="s">
        <v>175</v>
      </c>
      <c r="H63" s="6" t="s">
        <v>211</v>
      </c>
      <c r="I63" s="138">
        <v>1</v>
      </c>
      <c r="J63" s="138" t="s">
        <v>153</v>
      </c>
      <c r="K63" s="138">
        <v>70</v>
      </c>
      <c r="L63" s="6"/>
      <c r="M63" s="6"/>
    </row>
    <row r="64" spans="1:13" ht="30">
      <c r="A64" s="6"/>
      <c r="B64" s="6"/>
      <c r="C64" s="6"/>
      <c r="D64" s="6"/>
      <c r="E64" s="139"/>
      <c r="F64" s="6"/>
      <c r="G64" s="6" t="s">
        <v>212</v>
      </c>
      <c r="H64" s="6" t="s">
        <v>213</v>
      </c>
      <c r="I64" s="138">
        <v>1</v>
      </c>
      <c r="J64" s="138" t="s">
        <v>214</v>
      </c>
      <c r="K64" s="138">
        <v>15</v>
      </c>
      <c r="L64" s="6"/>
      <c r="M64" s="6" t="s">
        <v>215</v>
      </c>
    </row>
    <row r="65" spans="1:13" ht="30">
      <c r="A65" s="6"/>
      <c r="B65" s="6"/>
      <c r="C65" s="6"/>
      <c r="D65" s="6"/>
      <c r="E65" s="139"/>
      <c r="F65" s="6"/>
      <c r="G65" s="6" t="s">
        <v>216</v>
      </c>
      <c r="H65" s="6" t="s">
        <v>148</v>
      </c>
      <c r="I65" s="138">
        <v>1</v>
      </c>
      <c r="J65" s="138">
        <v>0.08</v>
      </c>
      <c r="K65" s="138">
        <v>5</v>
      </c>
      <c r="L65" s="6"/>
      <c r="M65" s="6" t="s">
        <v>217</v>
      </c>
    </row>
    <row r="66" spans="1:13" ht="15">
      <c r="A66" s="106"/>
      <c r="B66" s="117"/>
      <c r="C66" s="117"/>
      <c r="D66" s="118"/>
      <c r="E66" s="119"/>
      <c r="F66" s="118"/>
      <c r="G66" s="117"/>
      <c r="H66" s="118"/>
      <c r="I66" s="125"/>
      <c r="J66" s="118"/>
      <c r="K66" s="118"/>
      <c r="L66" s="118"/>
      <c r="M66" s="117"/>
    </row>
  </sheetData>
  <mergeCells count="1">
    <mergeCell ref="B4:B13"/>
  </mergeCells>
  <printOptions/>
  <pageMargins left="0.2298611111111111" right="0.1701388888888889" top="0.6798611111111111" bottom="0.4402777777777777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M46"/>
  <sheetViews>
    <sheetView view="pageBreakPreview" zoomScaleSheetLayoutView="100" workbookViewId="0" topLeftCell="A1">
      <pane ySplit="2" topLeftCell="BM16" activePane="bottomLeft" state="frozen"/>
      <selection pane="topLeft" activeCell="A1" sqref="A1"/>
      <selection pane="bottomLeft" activeCell="A5" sqref="A5"/>
    </sheetView>
  </sheetViews>
  <sheetFormatPr defaultColWidth="11.421875" defaultRowHeight="15"/>
  <cols>
    <col min="1" max="1" width="4.28125" style="143" customWidth="1"/>
    <col min="2" max="3" width="16.28125" style="144" customWidth="1"/>
    <col min="4" max="4" width="6.00390625" style="144" customWidth="1"/>
    <col min="5" max="5" width="5.7109375" style="144" customWidth="1"/>
    <col min="6" max="6" width="19.140625" style="144" customWidth="1"/>
    <col min="7" max="7" width="18.8515625" style="144" customWidth="1"/>
    <col min="8" max="8" width="11.140625" style="144" customWidth="1"/>
    <col min="9" max="9" width="5.28125" style="144" customWidth="1"/>
    <col min="10" max="10" width="6.8515625" style="144" customWidth="1"/>
    <col min="11" max="11" width="7.140625" style="144" customWidth="1"/>
    <col min="12" max="12" width="9.28125" style="144" customWidth="1"/>
    <col min="13" max="13" width="40.8515625" style="144" customWidth="1"/>
    <col min="14" max="14" width="17.7109375" style="144" customWidth="1"/>
    <col min="15" max="16384" width="9.140625" style="144" customWidth="1"/>
  </cols>
  <sheetData>
    <row r="1" spans="2:5" ht="15">
      <c r="B1" s="145" t="s">
        <v>560</v>
      </c>
      <c r="C1" s="145"/>
      <c r="E1" s="144">
        <f>SUM(E3:E46)</f>
        <v>144</v>
      </c>
    </row>
    <row r="2" spans="1:13" ht="45">
      <c r="A2" s="146" t="s">
        <v>222</v>
      </c>
      <c r="B2" s="147" t="s">
        <v>617</v>
      </c>
      <c r="C2" s="147"/>
      <c r="D2" s="147" t="s">
        <v>618</v>
      </c>
      <c r="E2" s="148" t="s">
        <v>619</v>
      </c>
      <c r="F2" s="148" t="s">
        <v>620</v>
      </c>
      <c r="G2" s="148" t="s">
        <v>621</v>
      </c>
      <c r="H2" s="148" t="s">
        <v>622</v>
      </c>
      <c r="I2" s="148" t="s">
        <v>623</v>
      </c>
      <c r="J2" s="148" t="s">
        <v>624</v>
      </c>
      <c r="K2" s="148" t="s">
        <v>625</v>
      </c>
      <c r="L2" s="148" t="s">
        <v>626</v>
      </c>
      <c r="M2" s="148" t="s">
        <v>627</v>
      </c>
    </row>
    <row r="3" spans="1:13" ht="75">
      <c r="A3" s="274" t="s">
        <v>664</v>
      </c>
      <c r="B3" s="149" t="s">
        <v>562</v>
      </c>
      <c r="C3" s="150" t="s">
        <v>223</v>
      </c>
      <c r="D3" s="151">
        <v>10</v>
      </c>
      <c r="E3" s="152">
        <v>72</v>
      </c>
      <c r="F3" s="151"/>
      <c r="G3" s="151"/>
      <c r="H3" s="151"/>
      <c r="I3" s="151"/>
      <c r="J3" s="153"/>
      <c r="K3" s="153"/>
      <c r="L3" s="151"/>
      <c r="M3" s="151" t="s">
        <v>224</v>
      </c>
    </row>
    <row r="4" spans="1:13" ht="15">
      <c r="A4" s="146"/>
      <c r="B4" s="137"/>
      <c r="C4" s="137" t="s">
        <v>225</v>
      </c>
      <c r="D4" s="6">
        <v>5</v>
      </c>
      <c r="E4" s="154">
        <v>27</v>
      </c>
      <c r="F4" s="6"/>
      <c r="G4" s="6"/>
      <c r="H4" s="6"/>
      <c r="I4" s="6"/>
      <c r="J4" s="138"/>
      <c r="K4" s="138"/>
      <c r="L4" s="6"/>
      <c r="M4" s="6"/>
    </row>
    <row r="5" spans="1:13" ht="30">
      <c r="A5" s="146">
        <v>519</v>
      </c>
      <c r="B5" s="137"/>
      <c r="C5" s="137" t="s">
        <v>226</v>
      </c>
      <c r="D5" s="6">
        <v>10</v>
      </c>
      <c r="E5" s="154">
        <v>45</v>
      </c>
      <c r="F5" s="6"/>
      <c r="G5" s="6"/>
      <c r="H5" s="6"/>
      <c r="I5" s="6"/>
      <c r="J5" s="138"/>
      <c r="K5" s="138"/>
      <c r="L5" s="6"/>
      <c r="M5" s="6"/>
    </row>
    <row r="6" spans="1:13" ht="30">
      <c r="A6" s="146" t="s">
        <v>222</v>
      </c>
      <c r="B6" s="6"/>
      <c r="C6" s="6"/>
      <c r="D6" s="6"/>
      <c r="E6" s="6"/>
      <c r="F6" s="6" t="s">
        <v>227</v>
      </c>
      <c r="G6" s="6"/>
      <c r="H6" s="6"/>
      <c r="I6" s="138">
        <v>10</v>
      </c>
      <c r="J6" s="6"/>
      <c r="K6" s="6"/>
      <c r="L6" s="6"/>
      <c r="M6" s="6"/>
    </row>
    <row r="7" spans="1:13" ht="30">
      <c r="A7" s="146" t="s">
        <v>222</v>
      </c>
      <c r="B7" s="137"/>
      <c r="C7" s="137"/>
      <c r="D7" s="6"/>
      <c r="E7" s="154"/>
      <c r="F7" s="6" t="s">
        <v>228</v>
      </c>
      <c r="G7" s="6"/>
      <c r="H7" s="6"/>
      <c r="I7" s="138">
        <v>15</v>
      </c>
      <c r="J7" s="138"/>
      <c r="K7" s="138"/>
      <c r="L7" s="6"/>
      <c r="M7" s="155"/>
    </row>
    <row r="8" spans="1:13" ht="30">
      <c r="A8" s="146" t="s">
        <v>222</v>
      </c>
      <c r="B8" s="137"/>
      <c r="C8" s="137"/>
      <c r="D8" s="6"/>
      <c r="E8" s="154"/>
      <c r="F8" s="6" t="s">
        <v>229</v>
      </c>
      <c r="G8" s="6"/>
      <c r="H8" s="6"/>
      <c r="I8" s="138">
        <v>5</v>
      </c>
      <c r="J8" s="138"/>
      <c r="K8" s="138"/>
      <c r="L8" s="6"/>
      <c r="M8" s="155"/>
    </row>
    <row r="9" spans="1:13" ht="30">
      <c r="A9" s="146" t="s">
        <v>222</v>
      </c>
      <c r="B9" s="137"/>
      <c r="C9" s="137"/>
      <c r="D9" s="6"/>
      <c r="E9" s="154"/>
      <c r="F9" s="6" t="s">
        <v>230</v>
      </c>
      <c r="G9" s="6"/>
      <c r="H9" s="6"/>
      <c r="I9" s="138">
        <v>1</v>
      </c>
      <c r="J9" s="138"/>
      <c r="K9" s="138"/>
      <c r="L9" s="6"/>
      <c r="M9" s="155"/>
    </row>
    <row r="10" spans="1:13" ht="15">
      <c r="A10" s="146"/>
      <c r="B10" s="137"/>
      <c r="C10" s="137"/>
      <c r="D10" s="6"/>
      <c r="E10" s="154"/>
      <c r="F10" s="6"/>
      <c r="G10" s="6" t="s">
        <v>84</v>
      </c>
      <c r="H10" s="6"/>
      <c r="I10" s="138">
        <v>1</v>
      </c>
      <c r="J10" s="138"/>
      <c r="K10" s="138"/>
      <c r="L10" s="6"/>
      <c r="M10" s="155"/>
    </row>
    <row r="11" spans="1:13" ht="15">
      <c r="A11" s="146"/>
      <c r="B11" s="137"/>
      <c r="C11" s="137"/>
      <c r="D11" s="6"/>
      <c r="E11" s="154"/>
      <c r="F11" s="6"/>
      <c r="G11" s="6" t="s">
        <v>231</v>
      </c>
      <c r="H11" s="6"/>
      <c r="I11" s="138">
        <v>1</v>
      </c>
      <c r="J11" s="138"/>
      <c r="K11" s="138"/>
      <c r="L11" s="6"/>
      <c r="M11" s="155"/>
    </row>
    <row r="12" spans="1:13" ht="45">
      <c r="A12" s="146" t="s">
        <v>222</v>
      </c>
      <c r="B12" s="137"/>
      <c r="C12" s="137"/>
      <c r="D12" s="6"/>
      <c r="E12" s="154"/>
      <c r="F12" s="6" t="s">
        <v>232</v>
      </c>
      <c r="G12" s="6"/>
      <c r="H12" s="6"/>
      <c r="I12" s="138"/>
      <c r="J12" s="138"/>
      <c r="K12" s="138"/>
      <c r="L12" s="6"/>
      <c r="M12" s="155" t="s">
        <v>233</v>
      </c>
    </row>
    <row r="13" spans="1:13" ht="30">
      <c r="A13" s="146" t="s">
        <v>222</v>
      </c>
      <c r="B13" s="137"/>
      <c r="C13" s="137"/>
      <c r="D13" s="6"/>
      <c r="E13" s="154"/>
      <c r="F13" s="6" t="s">
        <v>234</v>
      </c>
      <c r="G13" s="6"/>
      <c r="H13" s="6"/>
      <c r="I13" s="138"/>
      <c r="J13" s="138"/>
      <c r="K13" s="138"/>
      <c r="L13" s="6"/>
      <c r="M13" s="155"/>
    </row>
    <row r="14" spans="1:13" ht="30">
      <c r="A14" s="146" t="s">
        <v>222</v>
      </c>
      <c r="B14" s="137"/>
      <c r="C14" s="137"/>
      <c r="D14" s="6"/>
      <c r="E14" s="154"/>
      <c r="F14" s="6" t="s">
        <v>235</v>
      </c>
      <c r="G14" s="6"/>
      <c r="H14" s="6"/>
      <c r="I14" s="138">
        <v>1</v>
      </c>
      <c r="J14" s="138"/>
      <c r="K14" s="138"/>
      <c r="L14" s="6"/>
      <c r="M14" s="155"/>
    </row>
    <row r="15" spans="1:13" ht="30">
      <c r="A15" s="146" t="s">
        <v>222</v>
      </c>
      <c r="B15" s="137"/>
      <c r="C15" s="137"/>
      <c r="D15" s="6"/>
      <c r="E15" s="154"/>
      <c r="F15" s="6" t="s">
        <v>236</v>
      </c>
      <c r="G15" s="6"/>
      <c r="H15" s="6"/>
      <c r="I15" s="138">
        <v>1</v>
      </c>
      <c r="J15" s="138"/>
      <c r="K15" s="138"/>
      <c r="L15" s="6"/>
      <c r="M15" s="155"/>
    </row>
    <row r="16" spans="1:13" ht="34.5" customHeight="1">
      <c r="A16" s="146" t="s">
        <v>222</v>
      </c>
      <c r="B16" s="137"/>
      <c r="C16" s="137"/>
      <c r="D16" s="6"/>
      <c r="E16" s="154"/>
      <c r="F16" s="6" t="s">
        <v>615</v>
      </c>
      <c r="H16" s="6"/>
      <c r="I16" s="138">
        <v>1</v>
      </c>
      <c r="J16" s="138"/>
      <c r="K16" s="138"/>
      <c r="L16" s="6"/>
      <c r="M16" s="6"/>
    </row>
    <row r="17" spans="1:13" ht="30">
      <c r="A17" s="146" t="s">
        <v>222</v>
      </c>
      <c r="B17" s="137"/>
      <c r="C17" s="137"/>
      <c r="D17" s="6"/>
      <c r="E17" s="154"/>
      <c r="F17" s="6" t="s">
        <v>237</v>
      </c>
      <c r="G17" s="6"/>
      <c r="H17" s="6"/>
      <c r="I17" s="138"/>
      <c r="J17" s="138"/>
      <c r="K17" s="138"/>
      <c r="L17" s="6"/>
      <c r="M17" s="155" t="s">
        <v>238</v>
      </c>
    </row>
    <row r="18" spans="1:13" ht="30">
      <c r="A18" s="146" t="s">
        <v>222</v>
      </c>
      <c r="B18" s="137"/>
      <c r="C18" s="137"/>
      <c r="D18" s="6"/>
      <c r="E18" s="154"/>
      <c r="F18" s="6" t="s">
        <v>239</v>
      </c>
      <c r="G18" s="6"/>
      <c r="H18" s="6"/>
      <c r="I18" s="138"/>
      <c r="J18" s="138"/>
      <c r="K18" s="138"/>
      <c r="L18" s="6"/>
      <c r="M18" s="155" t="s">
        <v>240</v>
      </c>
    </row>
    <row r="19" spans="1:13" ht="42" customHeight="1">
      <c r="A19" s="146" t="s">
        <v>222</v>
      </c>
      <c r="B19" s="137"/>
      <c r="C19" s="137"/>
      <c r="D19" s="6"/>
      <c r="E19" s="154"/>
      <c r="F19" s="6"/>
      <c r="G19" s="6" t="s">
        <v>241</v>
      </c>
      <c r="H19" s="6"/>
      <c r="I19" s="138">
        <v>3</v>
      </c>
      <c r="J19" s="138"/>
      <c r="K19" s="138"/>
      <c r="L19" s="6"/>
      <c r="M19" s="155" t="s">
        <v>242</v>
      </c>
    </row>
    <row r="20" spans="1:13" ht="42" customHeight="1">
      <c r="A20" s="146" t="s">
        <v>222</v>
      </c>
      <c r="B20" s="137"/>
      <c r="C20" s="137"/>
      <c r="D20" s="6"/>
      <c r="E20" s="154"/>
      <c r="F20" s="6"/>
      <c r="G20" s="6" t="s">
        <v>243</v>
      </c>
      <c r="H20" s="6"/>
      <c r="I20" s="138">
        <v>2</v>
      </c>
      <c r="J20" s="138"/>
      <c r="K20" s="138"/>
      <c r="L20" s="6"/>
      <c r="M20" s="155" t="s">
        <v>242</v>
      </c>
    </row>
    <row r="21" spans="1:13" ht="42" customHeight="1">
      <c r="A21" s="146"/>
      <c r="B21" s="137"/>
      <c r="C21" s="137"/>
      <c r="D21" s="6"/>
      <c r="E21" s="154"/>
      <c r="F21" s="6"/>
      <c r="G21" s="6" t="s">
        <v>347</v>
      </c>
      <c r="H21" s="6" t="s">
        <v>348</v>
      </c>
      <c r="I21" s="138">
        <v>1</v>
      </c>
      <c r="J21" s="138"/>
      <c r="K21" s="138">
        <v>15</v>
      </c>
      <c r="L21" s="6"/>
      <c r="M21" s="6" t="s">
        <v>349</v>
      </c>
    </row>
    <row r="22" spans="1:13" ht="30">
      <c r="A22" s="146" t="s">
        <v>222</v>
      </c>
      <c r="B22" s="137"/>
      <c r="C22" s="137"/>
      <c r="D22" s="6"/>
      <c r="E22" s="154"/>
      <c r="F22" s="6"/>
      <c r="G22" s="6" t="s">
        <v>350</v>
      </c>
      <c r="H22" s="6" t="s">
        <v>351</v>
      </c>
      <c r="I22" s="138">
        <v>2</v>
      </c>
      <c r="J22" s="138"/>
      <c r="K22" s="138">
        <v>40</v>
      </c>
      <c r="L22" s="6"/>
      <c r="M22" s="6" t="s">
        <v>352</v>
      </c>
    </row>
    <row r="23" spans="1:13" ht="60">
      <c r="A23" s="146" t="s">
        <v>222</v>
      </c>
      <c r="B23" s="137"/>
      <c r="C23" s="137"/>
      <c r="D23" s="6"/>
      <c r="E23" s="154"/>
      <c r="F23" s="6"/>
      <c r="G23" s="6" t="s">
        <v>244</v>
      </c>
      <c r="H23" s="6" t="s">
        <v>245</v>
      </c>
      <c r="I23" s="138">
        <v>1</v>
      </c>
      <c r="J23" s="138" t="s">
        <v>246</v>
      </c>
      <c r="K23" s="138">
        <v>31</v>
      </c>
      <c r="L23" s="6"/>
      <c r="M23" s="6" t="s">
        <v>247</v>
      </c>
    </row>
    <row r="24" spans="1:13" ht="30">
      <c r="A24" s="146" t="s">
        <v>222</v>
      </c>
      <c r="B24" s="137"/>
      <c r="C24" s="137"/>
      <c r="D24" s="6"/>
      <c r="E24" s="154"/>
      <c r="F24" s="6"/>
      <c r="G24" s="6" t="s">
        <v>248</v>
      </c>
      <c r="H24" s="6" t="s">
        <v>249</v>
      </c>
      <c r="I24" s="138">
        <v>1</v>
      </c>
      <c r="J24" s="138" t="s">
        <v>250</v>
      </c>
      <c r="K24" s="138">
        <v>6.6</v>
      </c>
      <c r="L24" s="6"/>
      <c r="M24" s="6" t="s">
        <v>251</v>
      </c>
    </row>
    <row r="25" spans="1:13" ht="94.5" customHeight="1">
      <c r="A25" s="146"/>
      <c r="B25" s="137"/>
      <c r="C25" s="137"/>
      <c r="D25" s="6"/>
      <c r="E25" s="154"/>
      <c r="F25" s="6"/>
      <c r="G25" s="6" t="s">
        <v>252</v>
      </c>
      <c r="H25" s="6" t="s">
        <v>253</v>
      </c>
      <c r="I25" s="138">
        <v>1</v>
      </c>
      <c r="J25" s="138" t="s">
        <v>254</v>
      </c>
      <c r="K25" s="138">
        <v>3.7</v>
      </c>
      <c r="L25" s="6"/>
      <c r="M25" s="6" t="s">
        <v>251</v>
      </c>
    </row>
    <row r="26" spans="1:13" ht="30">
      <c r="A26" s="146" t="s">
        <v>222</v>
      </c>
      <c r="B26" s="137"/>
      <c r="C26" s="137"/>
      <c r="D26" s="6"/>
      <c r="E26" s="154"/>
      <c r="F26" s="6"/>
      <c r="G26" s="6" t="s">
        <v>255</v>
      </c>
      <c r="H26" s="6" t="s">
        <v>256</v>
      </c>
      <c r="I26" s="138">
        <v>1</v>
      </c>
      <c r="J26" s="138" t="s">
        <v>257</v>
      </c>
      <c r="K26" s="138">
        <v>26</v>
      </c>
      <c r="L26" s="6"/>
      <c r="M26" s="6" t="s">
        <v>258</v>
      </c>
    </row>
    <row r="27" spans="1:13" ht="75">
      <c r="A27" s="146" t="s">
        <v>222</v>
      </c>
      <c r="B27" s="137"/>
      <c r="C27" s="137"/>
      <c r="D27" s="6"/>
      <c r="E27" s="154"/>
      <c r="F27" s="6"/>
      <c r="G27" s="6" t="s">
        <v>259</v>
      </c>
      <c r="H27" s="6" t="s">
        <v>260</v>
      </c>
      <c r="I27" s="138">
        <v>2</v>
      </c>
      <c r="J27" s="138" t="s">
        <v>261</v>
      </c>
      <c r="K27" s="138">
        <v>1.25</v>
      </c>
      <c r="L27" s="6"/>
      <c r="M27" s="6" t="s">
        <v>251</v>
      </c>
    </row>
    <row r="28" spans="1:13" ht="30">
      <c r="A28" s="146" t="s">
        <v>222</v>
      </c>
      <c r="B28" s="137"/>
      <c r="C28" s="137"/>
      <c r="D28" s="6"/>
      <c r="E28" s="154"/>
      <c r="F28" s="6"/>
      <c r="G28" s="6" t="s">
        <v>262</v>
      </c>
      <c r="H28" s="6" t="s">
        <v>263</v>
      </c>
      <c r="I28" s="138">
        <v>3</v>
      </c>
      <c r="J28" s="138"/>
      <c r="K28" s="138">
        <v>1</v>
      </c>
      <c r="L28" s="6"/>
      <c r="M28" s="6" t="s">
        <v>264</v>
      </c>
    </row>
    <row r="29" spans="1:13" ht="30">
      <c r="A29" s="146" t="s">
        <v>222</v>
      </c>
      <c r="B29" s="137"/>
      <c r="C29" s="137"/>
      <c r="D29" s="6"/>
      <c r="E29" s="154"/>
      <c r="F29" s="6"/>
      <c r="G29" s="6" t="s">
        <v>265</v>
      </c>
      <c r="H29" s="6" t="s">
        <v>266</v>
      </c>
      <c r="I29" s="138">
        <v>2</v>
      </c>
      <c r="J29" s="138"/>
      <c r="K29" s="138">
        <v>2.5</v>
      </c>
      <c r="L29" s="6"/>
      <c r="M29" s="6" t="s">
        <v>264</v>
      </c>
    </row>
    <row r="30" spans="1:13" ht="61.5" customHeight="1">
      <c r="A30" s="146" t="s">
        <v>222</v>
      </c>
      <c r="B30" s="137"/>
      <c r="C30" s="137"/>
      <c r="D30" s="6"/>
      <c r="E30" s="154"/>
      <c r="F30" s="6"/>
      <c r="G30" s="6" t="s">
        <v>267</v>
      </c>
      <c r="H30" s="6" t="s">
        <v>268</v>
      </c>
      <c r="I30" s="138">
        <v>1</v>
      </c>
      <c r="J30" s="138"/>
      <c r="K30" s="138">
        <v>2.5</v>
      </c>
      <c r="L30" s="6"/>
      <c r="M30" s="6" t="s">
        <v>264</v>
      </c>
    </row>
    <row r="31" spans="1:13" ht="30">
      <c r="A31" s="146" t="s">
        <v>222</v>
      </c>
      <c r="B31" s="137"/>
      <c r="C31" s="137"/>
      <c r="D31" s="6"/>
      <c r="E31" s="154"/>
      <c r="F31" s="6"/>
      <c r="G31" s="6" t="s">
        <v>269</v>
      </c>
      <c r="H31" s="6" t="s">
        <v>270</v>
      </c>
      <c r="I31" s="138">
        <v>4</v>
      </c>
      <c r="J31" s="138" t="s">
        <v>271</v>
      </c>
      <c r="K31" s="138">
        <v>1.1</v>
      </c>
      <c r="L31" s="6"/>
      <c r="M31" s="6" t="s">
        <v>251</v>
      </c>
    </row>
    <row r="32" spans="1:13" ht="30">
      <c r="A32" s="146" t="s">
        <v>222</v>
      </c>
      <c r="B32" s="137"/>
      <c r="C32" s="137"/>
      <c r="D32" s="6"/>
      <c r="E32" s="154"/>
      <c r="F32" s="6"/>
      <c r="G32" s="6" t="s">
        <v>272</v>
      </c>
      <c r="H32" s="6"/>
      <c r="I32" s="138">
        <v>2</v>
      </c>
      <c r="J32" s="138"/>
      <c r="K32" s="138"/>
      <c r="L32" s="6"/>
      <c r="M32" s="155" t="s">
        <v>273</v>
      </c>
    </row>
    <row r="33" spans="1:13" ht="30">
      <c r="A33" s="146" t="s">
        <v>222</v>
      </c>
      <c r="B33" s="137"/>
      <c r="C33" s="137"/>
      <c r="D33" s="6"/>
      <c r="E33" s="154"/>
      <c r="F33" s="6"/>
      <c r="G33" s="6" t="s">
        <v>274</v>
      </c>
      <c r="H33" s="6"/>
      <c r="I33" s="138">
        <v>2</v>
      </c>
      <c r="J33" s="138"/>
      <c r="K33" s="138"/>
      <c r="L33" s="6"/>
      <c r="M33" s="155" t="s">
        <v>275</v>
      </c>
    </row>
    <row r="34" spans="1:13" ht="30">
      <c r="A34" s="146" t="s">
        <v>222</v>
      </c>
      <c r="B34" s="137"/>
      <c r="C34" s="137"/>
      <c r="D34" s="6"/>
      <c r="E34" s="154"/>
      <c r="F34" s="6"/>
      <c r="G34" s="6" t="s">
        <v>276</v>
      </c>
      <c r="H34" s="156" t="s">
        <v>277</v>
      </c>
      <c r="I34" s="138">
        <v>4</v>
      </c>
      <c r="J34" s="138" t="s">
        <v>278</v>
      </c>
      <c r="K34" s="138">
        <v>1.7</v>
      </c>
      <c r="L34" s="6"/>
      <c r="M34" s="6" t="s">
        <v>251</v>
      </c>
    </row>
    <row r="35" spans="1:13" ht="30">
      <c r="A35" s="146" t="s">
        <v>222</v>
      </c>
      <c r="B35" s="137"/>
      <c r="C35" s="137"/>
      <c r="D35" s="6"/>
      <c r="E35" s="154"/>
      <c r="F35" s="6"/>
      <c r="G35" s="6" t="s">
        <v>686</v>
      </c>
      <c r="H35" s="5" t="s">
        <v>279</v>
      </c>
      <c r="I35" s="157">
        <v>3</v>
      </c>
      <c r="J35" s="157"/>
      <c r="K35" s="157">
        <v>0.5</v>
      </c>
      <c r="L35" s="5"/>
      <c r="M35" s="6" t="s">
        <v>280</v>
      </c>
    </row>
    <row r="36" spans="1:13" ht="30">
      <c r="A36" s="146" t="s">
        <v>222</v>
      </c>
      <c r="B36" s="137"/>
      <c r="C36" s="137"/>
      <c r="D36" s="6"/>
      <c r="E36" s="154"/>
      <c r="F36" s="6"/>
      <c r="G36" s="6" t="s">
        <v>281</v>
      </c>
      <c r="H36" s="6" t="s">
        <v>282</v>
      </c>
      <c r="I36" s="138">
        <v>2</v>
      </c>
      <c r="J36" s="138"/>
      <c r="K36" s="138">
        <v>3.7</v>
      </c>
      <c r="L36" s="6"/>
      <c r="M36" s="6" t="s">
        <v>251</v>
      </c>
    </row>
    <row r="37" spans="1:13" ht="30">
      <c r="A37" s="146" t="s">
        <v>222</v>
      </c>
      <c r="B37" s="137"/>
      <c r="C37" s="137"/>
      <c r="D37" s="6"/>
      <c r="E37" s="154"/>
      <c r="F37" s="6"/>
      <c r="G37" s="6" t="s">
        <v>283</v>
      </c>
      <c r="H37" s="6" t="s">
        <v>284</v>
      </c>
      <c r="I37" s="138">
        <v>1</v>
      </c>
      <c r="J37" s="138"/>
      <c r="K37" s="138">
        <v>20</v>
      </c>
      <c r="L37" s="6"/>
      <c r="M37" s="155" t="s">
        <v>251</v>
      </c>
    </row>
    <row r="38" spans="1:13" ht="30">
      <c r="A38" s="146" t="s">
        <v>222</v>
      </c>
      <c r="B38" s="137"/>
      <c r="C38" s="137"/>
      <c r="D38" s="6"/>
      <c r="E38" s="154"/>
      <c r="F38" s="6"/>
      <c r="G38" s="6" t="s">
        <v>285</v>
      </c>
      <c r="H38" s="5" t="s">
        <v>638</v>
      </c>
      <c r="I38" s="138">
        <v>2</v>
      </c>
      <c r="J38" s="138"/>
      <c r="K38" s="138"/>
      <c r="L38" s="6"/>
      <c r="M38" s="6" t="s">
        <v>286</v>
      </c>
    </row>
    <row r="39" spans="1:13" ht="30">
      <c r="A39" s="146" t="s">
        <v>222</v>
      </c>
      <c r="B39" s="137"/>
      <c r="C39" s="137"/>
      <c r="D39" s="6"/>
      <c r="E39" s="154"/>
      <c r="F39" s="6"/>
      <c r="G39" s="6" t="s">
        <v>287</v>
      </c>
      <c r="H39" s="6" t="s">
        <v>288</v>
      </c>
      <c r="I39" s="138">
        <v>2</v>
      </c>
      <c r="J39" s="138" t="s">
        <v>289</v>
      </c>
      <c r="K39" s="138">
        <v>3.1</v>
      </c>
      <c r="L39" s="6"/>
      <c r="M39" s="155" t="s">
        <v>290</v>
      </c>
    </row>
    <row r="40" spans="1:13" ht="30">
      <c r="A40" s="146" t="s">
        <v>222</v>
      </c>
      <c r="B40" s="137"/>
      <c r="C40" s="137"/>
      <c r="D40" s="6"/>
      <c r="E40" s="154"/>
      <c r="F40" s="6"/>
      <c r="G40" s="6" t="s">
        <v>291</v>
      </c>
      <c r="H40" s="6" t="s">
        <v>292</v>
      </c>
      <c r="I40" s="138">
        <v>1</v>
      </c>
      <c r="J40" s="138"/>
      <c r="K40" s="138">
        <v>7</v>
      </c>
      <c r="L40" s="6"/>
      <c r="M40" s="155" t="s">
        <v>293</v>
      </c>
    </row>
    <row r="41" spans="1:13" ht="30">
      <c r="A41" s="146" t="s">
        <v>222</v>
      </c>
      <c r="B41" s="137"/>
      <c r="C41" s="137"/>
      <c r="D41" s="6"/>
      <c r="E41" s="154"/>
      <c r="F41" s="6"/>
      <c r="G41" s="6" t="s">
        <v>294</v>
      </c>
      <c r="H41" s="6" t="s">
        <v>295</v>
      </c>
      <c r="I41" s="138">
        <v>1</v>
      </c>
      <c r="J41" s="138"/>
      <c r="K41" s="138">
        <v>40</v>
      </c>
      <c r="L41" s="6"/>
      <c r="M41" s="155" t="s">
        <v>275</v>
      </c>
    </row>
    <row r="42" spans="1:13" ht="60">
      <c r="A42" s="146" t="s">
        <v>222</v>
      </c>
      <c r="B42" s="137"/>
      <c r="C42" s="137"/>
      <c r="D42" s="6"/>
      <c r="E42" s="154"/>
      <c r="F42" s="6"/>
      <c r="G42" s="6" t="s">
        <v>296</v>
      </c>
      <c r="H42" s="6" t="s">
        <v>297</v>
      </c>
      <c r="I42" s="138">
        <v>1</v>
      </c>
      <c r="J42" s="138" t="s">
        <v>298</v>
      </c>
      <c r="K42" s="138">
        <v>114</v>
      </c>
      <c r="L42" s="6"/>
      <c r="M42" s="155" t="s">
        <v>352</v>
      </c>
    </row>
    <row r="43" spans="1:13" ht="48.75" customHeight="1">
      <c r="A43" s="146" t="s">
        <v>222</v>
      </c>
      <c r="B43" s="137"/>
      <c r="C43" s="137"/>
      <c r="D43" s="6"/>
      <c r="E43" s="154"/>
      <c r="F43" s="6"/>
      <c r="G43" s="6" t="s">
        <v>299</v>
      </c>
      <c r="H43" s="6" t="s">
        <v>300</v>
      </c>
      <c r="I43" s="138">
        <v>2</v>
      </c>
      <c r="J43" s="138" t="s">
        <v>301</v>
      </c>
      <c r="K43" s="138">
        <v>78</v>
      </c>
      <c r="L43" s="6"/>
      <c r="M43" s="155" t="s">
        <v>387</v>
      </c>
    </row>
    <row r="44" spans="1:13" ht="45">
      <c r="A44" s="146" t="s">
        <v>222</v>
      </c>
      <c r="B44" s="137"/>
      <c r="C44" s="137"/>
      <c r="D44" s="6"/>
      <c r="E44" s="154"/>
      <c r="F44" s="6"/>
      <c r="G44" s="6" t="s">
        <v>388</v>
      </c>
      <c r="H44" s="6" t="s">
        <v>302</v>
      </c>
      <c r="I44" s="138">
        <v>1</v>
      </c>
      <c r="J44" s="138"/>
      <c r="K44" s="138">
        <v>7</v>
      </c>
      <c r="L44" s="6"/>
      <c r="M44" s="6" t="s">
        <v>264</v>
      </c>
    </row>
    <row r="45" spans="1:13" ht="45">
      <c r="A45" s="146" t="s">
        <v>222</v>
      </c>
      <c r="B45" s="137"/>
      <c r="C45" s="137"/>
      <c r="D45" s="6"/>
      <c r="E45" s="154"/>
      <c r="F45" s="6"/>
      <c r="G45" s="6" t="s">
        <v>303</v>
      </c>
      <c r="H45" s="6" t="s">
        <v>304</v>
      </c>
      <c r="I45" s="138">
        <v>1</v>
      </c>
      <c r="J45" s="138"/>
      <c r="K45" s="138">
        <v>2.5</v>
      </c>
      <c r="L45" s="6"/>
      <c r="M45" s="6" t="s">
        <v>264</v>
      </c>
    </row>
    <row r="46" spans="1:13" ht="30">
      <c r="A46" s="146" t="s">
        <v>222</v>
      </c>
      <c r="B46" s="137"/>
      <c r="C46" s="137"/>
      <c r="D46" s="6"/>
      <c r="E46" s="154"/>
      <c r="F46" s="6"/>
      <c r="G46" s="6" t="s">
        <v>305</v>
      </c>
      <c r="H46" s="6" t="s">
        <v>306</v>
      </c>
      <c r="I46" s="138">
        <v>1</v>
      </c>
      <c r="J46" s="138"/>
      <c r="K46" s="138">
        <v>50</v>
      </c>
      <c r="L46" s="6"/>
      <c r="M46" s="155" t="s">
        <v>275</v>
      </c>
    </row>
  </sheetData>
  <printOptions/>
  <pageMargins left="0.2298611111111111" right="0.1701388888888889" top="0.6798611111111111" bottom="0.44027777777777777"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Q55"/>
  <sheetViews>
    <sheetView view="pageBreakPreview" zoomScaleSheetLayoutView="100" workbookViewId="0" topLeftCell="A1">
      <pane ySplit="2" topLeftCell="BM36" activePane="bottomLeft" state="frozen"/>
      <selection pane="topLeft" activeCell="A1" sqref="A1"/>
      <selection pane="bottomLeft" activeCell="A47" sqref="A47"/>
    </sheetView>
  </sheetViews>
  <sheetFormatPr defaultColWidth="11.421875" defaultRowHeight="15"/>
  <cols>
    <col min="1" max="1" width="4.140625" style="195" customWidth="1"/>
    <col min="2" max="2" width="16.28125" style="196" customWidth="1"/>
    <col min="3" max="3" width="15.140625" style="196" customWidth="1"/>
    <col min="4" max="4" width="6.00390625" style="196" customWidth="1"/>
    <col min="5" max="5" width="5.7109375" style="196" customWidth="1"/>
    <col min="6" max="6" width="17.421875" style="196" customWidth="1"/>
    <col min="7" max="7" width="17.00390625" style="196" customWidth="1"/>
    <col min="8" max="8" width="9.8515625" style="196" customWidth="1"/>
    <col min="9" max="9" width="5.28125" style="196" customWidth="1"/>
    <col min="10" max="10" width="6.140625" style="196" customWidth="1"/>
    <col min="11" max="11" width="7.140625" style="196" customWidth="1"/>
    <col min="12" max="12" width="5.140625" style="196" customWidth="1"/>
    <col min="13" max="13" width="33.57421875" style="196" customWidth="1"/>
    <col min="14" max="16384" width="9.140625" style="196" customWidth="1"/>
  </cols>
  <sheetData>
    <row r="1" spans="2:5" ht="15">
      <c r="B1" s="159" t="s">
        <v>307</v>
      </c>
      <c r="E1" s="196">
        <f>SUM(E3:E46)</f>
        <v>77.03999999999999</v>
      </c>
    </row>
    <row r="2" spans="1:17" ht="60">
      <c r="A2" s="197" t="s">
        <v>308</v>
      </c>
      <c r="B2" s="198" t="s">
        <v>617</v>
      </c>
      <c r="C2" s="198"/>
      <c r="D2" s="198" t="s">
        <v>618</v>
      </c>
      <c r="E2" s="198" t="s">
        <v>619</v>
      </c>
      <c r="F2" s="198" t="s">
        <v>620</v>
      </c>
      <c r="G2" s="198" t="s">
        <v>621</v>
      </c>
      <c r="H2" s="198" t="s">
        <v>622</v>
      </c>
      <c r="I2" s="198" t="s">
        <v>623</v>
      </c>
      <c r="J2" s="198" t="s">
        <v>624</v>
      </c>
      <c r="K2" s="198" t="s">
        <v>625</v>
      </c>
      <c r="L2" s="198" t="s">
        <v>626</v>
      </c>
      <c r="M2" s="198" t="s">
        <v>627</v>
      </c>
      <c r="N2" s="199"/>
      <c r="O2" s="199"/>
      <c r="P2" s="199"/>
      <c r="Q2" s="199"/>
    </row>
    <row r="3" spans="1:13" ht="60">
      <c r="A3" s="275" t="s">
        <v>665</v>
      </c>
      <c r="B3" s="200" t="s">
        <v>309</v>
      </c>
      <c r="C3" s="201" t="s">
        <v>220</v>
      </c>
      <c r="D3" s="202">
        <v>7</v>
      </c>
      <c r="E3" s="202">
        <v>37.79</v>
      </c>
      <c r="F3" s="202"/>
      <c r="G3" s="202"/>
      <c r="H3" s="202"/>
      <c r="I3" s="202"/>
      <c r="J3" s="202"/>
      <c r="K3" s="202"/>
      <c r="L3" s="202"/>
      <c r="M3" s="203" t="s">
        <v>505</v>
      </c>
    </row>
    <row r="4" spans="1:13" ht="15">
      <c r="A4" s="197"/>
      <c r="B4" s="198"/>
      <c r="C4" s="204"/>
      <c r="D4" s="205"/>
      <c r="E4" s="205">
        <v>29.25</v>
      </c>
      <c r="F4" s="205" t="s">
        <v>310</v>
      </c>
      <c r="G4" s="290"/>
      <c r="H4" s="291"/>
      <c r="I4" s="291"/>
      <c r="J4" s="291"/>
      <c r="K4" s="291"/>
      <c r="L4" s="291"/>
      <c r="M4" s="292"/>
    </row>
    <row r="5" spans="1:13" ht="45">
      <c r="A5" s="197"/>
      <c r="B5" s="198"/>
      <c r="C5" s="204"/>
      <c r="D5" s="205"/>
      <c r="E5" s="205"/>
      <c r="F5" s="206" t="s">
        <v>640</v>
      </c>
      <c r="G5" s="205"/>
      <c r="H5" s="206" t="s">
        <v>645</v>
      </c>
      <c r="I5" s="205">
        <v>7</v>
      </c>
      <c r="J5" s="205"/>
      <c r="K5" s="205"/>
      <c r="L5" s="205"/>
      <c r="M5" s="207" t="s">
        <v>311</v>
      </c>
    </row>
    <row r="6" spans="1:13" ht="30">
      <c r="A6" s="197" t="s">
        <v>308</v>
      </c>
      <c r="B6" s="204"/>
      <c r="C6" s="204"/>
      <c r="D6" s="208"/>
      <c r="E6" s="209"/>
      <c r="F6" s="207" t="s">
        <v>642</v>
      </c>
      <c r="G6" s="205"/>
      <c r="H6" s="206" t="s">
        <v>740</v>
      </c>
      <c r="I6" s="210">
        <v>7</v>
      </c>
      <c r="J6" s="210"/>
      <c r="K6" s="210"/>
      <c r="L6" s="208"/>
      <c r="M6" s="207" t="s">
        <v>312</v>
      </c>
    </row>
    <row r="7" spans="1:13" ht="15">
      <c r="A7" s="197"/>
      <c r="B7" s="204"/>
      <c r="C7" s="204"/>
      <c r="D7" s="208"/>
      <c r="E7" s="209"/>
      <c r="F7" s="205" t="s">
        <v>313</v>
      </c>
      <c r="G7" s="205"/>
      <c r="H7" s="205"/>
      <c r="I7" s="210">
        <v>7</v>
      </c>
      <c r="J7" s="210"/>
      <c r="K7" s="210"/>
      <c r="L7" s="208"/>
      <c r="M7" s="207" t="s">
        <v>314</v>
      </c>
    </row>
    <row r="8" spans="1:13" s="214" customFormat="1" ht="12">
      <c r="A8" s="211"/>
      <c r="B8" s="204"/>
      <c r="C8" s="212"/>
      <c r="D8" s="212"/>
      <c r="E8" s="212"/>
      <c r="F8" s="212" t="s">
        <v>56</v>
      </c>
      <c r="G8" s="212"/>
      <c r="H8" s="212" t="s">
        <v>55</v>
      </c>
      <c r="I8" s="212">
        <v>2</v>
      </c>
      <c r="J8" s="212"/>
      <c r="K8" s="212"/>
      <c r="L8" s="212"/>
      <c r="M8" s="213" t="s">
        <v>315</v>
      </c>
    </row>
    <row r="9" spans="1:13" s="221" customFormat="1" ht="45">
      <c r="A9" s="215" t="s">
        <v>308</v>
      </c>
      <c r="B9" s="216"/>
      <c r="C9" s="216"/>
      <c r="D9" s="217"/>
      <c r="E9" s="218"/>
      <c r="F9" s="217"/>
      <c r="G9" s="219" t="s">
        <v>316</v>
      </c>
      <c r="H9" s="217" t="s">
        <v>638</v>
      </c>
      <c r="I9" s="220">
        <v>1</v>
      </c>
      <c r="J9" s="220"/>
      <c r="K9" s="220"/>
      <c r="L9" s="217"/>
      <c r="M9" s="219" t="s">
        <v>317</v>
      </c>
    </row>
    <row r="10" spans="1:13" s="214" customFormat="1" ht="72">
      <c r="A10" s="197" t="s">
        <v>308</v>
      </c>
      <c r="B10" s="222"/>
      <c r="C10" s="223"/>
      <c r="D10" s="213"/>
      <c r="E10" s="224"/>
      <c r="F10" s="212"/>
      <c r="G10" s="213" t="s">
        <v>506</v>
      </c>
      <c r="H10" s="225" t="s">
        <v>79</v>
      </c>
      <c r="I10" s="225">
        <v>2</v>
      </c>
      <c r="J10" s="225"/>
      <c r="K10" s="225">
        <v>58</v>
      </c>
      <c r="L10" s="225"/>
      <c r="M10" s="226" t="s">
        <v>507</v>
      </c>
    </row>
    <row r="11" spans="1:13" ht="30">
      <c r="A11" s="197" t="s">
        <v>308</v>
      </c>
      <c r="B11" s="204"/>
      <c r="C11" s="204"/>
      <c r="D11" s="208"/>
      <c r="E11" s="209"/>
      <c r="F11" s="208"/>
      <c r="G11" s="205" t="s">
        <v>318</v>
      </c>
      <c r="H11" s="208"/>
      <c r="I11" s="210">
        <v>1</v>
      </c>
      <c r="J11" s="210"/>
      <c r="K11" s="210"/>
      <c r="L11" s="208"/>
      <c r="M11" s="227" t="s">
        <v>319</v>
      </c>
    </row>
    <row r="12" spans="1:13" ht="30">
      <c r="A12" s="197" t="s">
        <v>308</v>
      </c>
      <c r="B12" s="204"/>
      <c r="C12" s="204"/>
      <c r="D12" s="208"/>
      <c r="E12" s="209"/>
      <c r="F12" s="205"/>
      <c r="G12" s="205" t="s">
        <v>320</v>
      </c>
      <c r="H12" s="205"/>
      <c r="I12" s="205">
        <v>1</v>
      </c>
      <c r="J12" s="205"/>
      <c r="K12" s="205"/>
      <c r="L12" s="208"/>
      <c r="M12" s="227" t="s">
        <v>321</v>
      </c>
    </row>
    <row r="13" spans="1:13" ht="30">
      <c r="A13" s="197" t="s">
        <v>308</v>
      </c>
      <c r="B13" s="204"/>
      <c r="C13" s="204"/>
      <c r="D13" s="208"/>
      <c r="E13" s="209"/>
      <c r="F13" s="208"/>
      <c r="G13" s="205" t="s">
        <v>322</v>
      </c>
      <c r="H13" s="208"/>
      <c r="I13" s="210">
        <v>2</v>
      </c>
      <c r="J13" s="210"/>
      <c r="K13" s="210"/>
      <c r="L13" s="208"/>
      <c r="M13" s="227" t="s">
        <v>323</v>
      </c>
    </row>
    <row r="14" spans="1:13" s="144" customFormat="1" ht="90">
      <c r="A14" s="197" t="s">
        <v>308</v>
      </c>
      <c r="B14" s="228"/>
      <c r="C14" s="228"/>
      <c r="D14" s="229"/>
      <c r="E14" s="230"/>
      <c r="F14" s="229"/>
      <c r="G14" s="229" t="s">
        <v>259</v>
      </c>
      <c r="H14" s="229" t="s">
        <v>260</v>
      </c>
      <c r="I14" s="231">
        <v>1</v>
      </c>
      <c r="J14" s="231" t="s">
        <v>261</v>
      </c>
      <c r="K14" s="231">
        <v>1.25</v>
      </c>
      <c r="L14" s="229"/>
      <c r="M14" s="205" t="s">
        <v>251</v>
      </c>
    </row>
    <row r="15" spans="1:13" s="144" customFormat="1" ht="30">
      <c r="A15" s="197" t="s">
        <v>308</v>
      </c>
      <c r="B15" s="228"/>
      <c r="C15" s="228"/>
      <c r="D15" s="229"/>
      <c r="E15" s="230"/>
      <c r="F15" s="229"/>
      <c r="G15" s="229" t="s">
        <v>265</v>
      </c>
      <c r="H15" s="229" t="s">
        <v>266</v>
      </c>
      <c r="I15" s="231">
        <v>2</v>
      </c>
      <c r="J15" s="231"/>
      <c r="K15" s="231">
        <v>2.5</v>
      </c>
      <c r="L15" s="229"/>
      <c r="M15" s="205" t="s">
        <v>264</v>
      </c>
    </row>
    <row r="16" spans="1:13" s="144" customFormat="1" ht="61.5" customHeight="1">
      <c r="A16" s="197" t="s">
        <v>308</v>
      </c>
      <c r="B16" s="228"/>
      <c r="C16" s="228"/>
      <c r="D16" s="229"/>
      <c r="E16" s="230"/>
      <c r="F16" s="229"/>
      <c r="G16" s="229" t="s">
        <v>267</v>
      </c>
      <c r="H16" s="229" t="s">
        <v>268</v>
      </c>
      <c r="I16" s="231">
        <v>1</v>
      </c>
      <c r="J16" s="231"/>
      <c r="K16" s="231">
        <v>2.5</v>
      </c>
      <c r="L16" s="229"/>
      <c r="M16" s="205" t="s">
        <v>264</v>
      </c>
    </row>
    <row r="17" spans="1:13" s="144" customFormat="1" ht="30">
      <c r="A17" s="197" t="s">
        <v>308</v>
      </c>
      <c r="B17" s="228"/>
      <c r="C17" s="228"/>
      <c r="D17" s="229"/>
      <c r="E17" s="230"/>
      <c r="F17" s="229"/>
      <c r="G17" s="229" t="s">
        <v>269</v>
      </c>
      <c r="H17" s="229" t="s">
        <v>270</v>
      </c>
      <c r="I17" s="231">
        <v>3</v>
      </c>
      <c r="J17" s="231" t="s">
        <v>271</v>
      </c>
      <c r="K17" s="231">
        <v>1.1</v>
      </c>
      <c r="L17" s="229"/>
      <c r="M17" s="205" t="s">
        <v>251</v>
      </c>
    </row>
    <row r="18" spans="1:13" ht="28.5">
      <c r="A18" s="197" t="s">
        <v>308</v>
      </c>
      <c r="B18" s="204"/>
      <c r="C18" s="204"/>
      <c r="D18" s="208"/>
      <c r="E18" s="209"/>
      <c r="F18" s="208"/>
      <c r="G18" s="205" t="s">
        <v>324</v>
      </c>
      <c r="H18" s="208"/>
      <c r="I18" s="210">
        <v>2</v>
      </c>
      <c r="J18" s="210"/>
      <c r="K18" s="210"/>
      <c r="L18" s="208"/>
      <c r="M18" s="227" t="s">
        <v>321</v>
      </c>
    </row>
    <row r="19" spans="1:13" ht="45">
      <c r="A19" s="197" t="s">
        <v>308</v>
      </c>
      <c r="B19" s="204"/>
      <c r="C19" s="204"/>
      <c r="D19" s="208"/>
      <c r="E19" s="209"/>
      <c r="F19" s="208"/>
      <c r="G19" s="205" t="s">
        <v>325</v>
      </c>
      <c r="H19" s="208"/>
      <c r="I19" s="210">
        <v>3</v>
      </c>
      <c r="J19" s="210"/>
      <c r="K19" s="210"/>
      <c r="L19" s="208"/>
      <c r="M19" s="204"/>
    </row>
    <row r="20" spans="1:13" ht="30">
      <c r="A20" s="197" t="s">
        <v>308</v>
      </c>
      <c r="B20" s="204"/>
      <c r="C20" s="204"/>
      <c r="D20" s="208"/>
      <c r="E20" s="209"/>
      <c r="F20" s="205"/>
      <c r="G20" s="205" t="s">
        <v>326</v>
      </c>
      <c r="H20" s="205"/>
      <c r="I20" s="205">
        <v>1</v>
      </c>
      <c r="J20" s="205"/>
      <c r="K20" s="205"/>
      <c r="L20" s="208"/>
      <c r="M20" s="204"/>
    </row>
    <row r="21" spans="1:13" ht="28.5">
      <c r="A21" s="197" t="s">
        <v>308</v>
      </c>
      <c r="B21" s="204"/>
      <c r="C21" s="204"/>
      <c r="D21" s="208"/>
      <c r="E21" s="209"/>
      <c r="F21" s="208"/>
      <c r="G21" s="205" t="s">
        <v>327</v>
      </c>
      <c r="H21" s="208"/>
      <c r="I21" s="210">
        <v>1</v>
      </c>
      <c r="J21" s="210"/>
      <c r="K21" s="210"/>
      <c r="L21" s="208"/>
      <c r="M21" s="227" t="s">
        <v>321</v>
      </c>
    </row>
    <row r="22" spans="1:13" ht="30">
      <c r="A22" s="197" t="s">
        <v>308</v>
      </c>
      <c r="B22" s="204"/>
      <c r="C22" s="204"/>
      <c r="D22" s="208"/>
      <c r="E22" s="209"/>
      <c r="F22" s="208"/>
      <c r="G22" s="205" t="s">
        <v>328</v>
      </c>
      <c r="H22" s="208"/>
      <c r="I22" s="210">
        <v>1</v>
      </c>
      <c r="J22" s="210"/>
      <c r="K22" s="210"/>
      <c r="L22" s="208"/>
      <c r="M22" s="227" t="s">
        <v>321</v>
      </c>
    </row>
    <row r="23" spans="1:13" ht="28.5">
      <c r="A23" s="197" t="s">
        <v>308</v>
      </c>
      <c r="B23" s="204"/>
      <c r="C23" s="204"/>
      <c r="D23" s="208"/>
      <c r="E23" s="209"/>
      <c r="F23" s="208"/>
      <c r="G23" s="205" t="s">
        <v>329</v>
      </c>
      <c r="H23" s="208"/>
      <c r="I23" s="210">
        <v>2</v>
      </c>
      <c r="J23" s="210"/>
      <c r="K23" s="210"/>
      <c r="L23" s="208"/>
      <c r="M23" s="227" t="s">
        <v>321</v>
      </c>
    </row>
    <row r="24" spans="1:13" ht="28.5">
      <c r="A24" s="197" t="s">
        <v>308</v>
      </c>
      <c r="B24" s="204"/>
      <c r="C24" s="204"/>
      <c r="D24" s="208"/>
      <c r="E24" s="209"/>
      <c r="F24" s="208"/>
      <c r="G24" s="205" t="s">
        <v>330</v>
      </c>
      <c r="H24" s="208"/>
      <c r="I24" s="210">
        <v>1</v>
      </c>
      <c r="J24" s="210"/>
      <c r="K24" s="210"/>
      <c r="L24" s="208"/>
      <c r="M24" s="227" t="s">
        <v>321</v>
      </c>
    </row>
    <row r="25" spans="1:13" ht="60">
      <c r="A25" s="197" t="s">
        <v>308</v>
      </c>
      <c r="B25" s="204"/>
      <c r="C25" s="204"/>
      <c r="D25" s="208"/>
      <c r="E25" s="209"/>
      <c r="F25" s="208"/>
      <c r="G25" s="205" t="s">
        <v>331</v>
      </c>
      <c r="H25" s="208"/>
      <c r="I25" s="210">
        <v>1</v>
      </c>
      <c r="J25" s="210"/>
      <c r="K25" s="210"/>
      <c r="L25" s="208"/>
      <c r="M25" s="227" t="s">
        <v>332</v>
      </c>
    </row>
    <row r="26" spans="1:13" ht="30">
      <c r="A26" s="197" t="s">
        <v>308</v>
      </c>
      <c r="B26" s="204"/>
      <c r="C26" s="204"/>
      <c r="D26" s="208"/>
      <c r="E26" s="209"/>
      <c r="F26" s="208"/>
      <c r="G26" s="205" t="s">
        <v>333</v>
      </c>
      <c r="H26" s="208"/>
      <c r="I26" s="210">
        <v>1</v>
      </c>
      <c r="J26" s="210"/>
      <c r="K26" s="210"/>
      <c r="L26" s="208"/>
      <c r="M26" s="204"/>
    </row>
    <row r="27" spans="1:13" ht="30">
      <c r="A27" s="197" t="s">
        <v>308</v>
      </c>
      <c r="B27" s="204"/>
      <c r="C27" s="204"/>
      <c r="D27" s="208"/>
      <c r="E27" s="209"/>
      <c r="F27" s="205"/>
      <c r="G27" s="205" t="s">
        <v>334</v>
      </c>
      <c r="H27" s="205"/>
      <c r="I27" s="210">
        <v>1</v>
      </c>
      <c r="J27" s="210"/>
      <c r="K27" s="210"/>
      <c r="L27" s="208"/>
      <c r="M27" s="227" t="s">
        <v>335</v>
      </c>
    </row>
    <row r="28" spans="1:13" ht="21" customHeight="1">
      <c r="A28" s="197" t="s">
        <v>308</v>
      </c>
      <c r="B28" s="204"/>
      <c r="C28" s="204"/>
      <c r="D28" s="208"/>
      <c r="E28" s="209"/>
      <c r="F28" s="205"/>
      <c r="G28" s="205" t="s">
        <v>508</v>
      </c>
      <c r="H28" s="205"/>
      <c r="I28" s="210">
        <v>1</v>
      </c>
      <c r="J28" s="210"/>
      <c r="K28" s="210"/>
      <c r="L28" s="208"/>
      <c r="M28" s="227"/>
    </row>
    <row r="29" spans="1:13" ht="28.5">
      <c r="A29" s="197" t="s">
        <v>308</v>
      </c>
      <c r="B29" s="204"/>
      <c r="C29" s="204"/>
      <c r="D29" s="208"/>
      <c r="E29" s="209"/>
      <c r="F29" s="205"/>
      <c r="G29" s="205" t="s">
        <v>509</v>
      </c>
      <c r="H29" s="205"/>
      <c r="I29" s="210">
        <v>1</v>
      </c>
      <c r="J29" s="210"/>
      <c r="K29" s="210"/>
      <c r="L29" s="208"/>
      <c r="M29" s="227"/>
    </row>
    <row r="30" spans="1:13" ht="28.5" customHeight="1">
      <c r="A30" s="197" t="s">
        <v>308</v>
      </c>
      <c r="B30" s="204"/>
      <c r="C30" s="204"/>
      <c r="D30" s="208"/>
      <c r="E30" s="209"/>
      <c r="F30" s="205"/>
      <c r="G30" s="205" t="s">
        <v>336</v>
      </c>
      <c r="H30" s="205"/>
      <c r="I30" s="210"/>
      <c r="J30" s="210"/>
      <c r="K30" s="210"/>
      <c r="L30" s="208"/>
      <c r="M30" s="227" t="s">
        <v>335</v>
      </c>
    </row>
    <row r="31" spans="1:17" s="236" customFormat="1" ht="51">
      <c r="A31" s="275" t="s">
        <v>667</v>
      </c>
      <c r="B31" s="232" t="s">
        <v>510</v>
      </c>
      <c r="C31" s="201"/>
      <c r="D31" s="233">
        <v>1</v>
      </c>
      <c r="E31" s="234">
        <v>4</v>
      </c>
      <c r="F31" s="233"/>
      <c r="G31" s="202"/>
      <c r="H31" s="233"/>
      <c r="I31" s="235">
        <v>1</v>
      </c>
      <c r="J31" s="235"/>
      <c r="K31" s="235"/>
      <c r="L31" s="233"/>
      <c r="M31" s="203" t="s">
        <v>511</v>
      </c>
      <c r="N31" s="196"/>
      <c r="O31" s="196"/>
      <c r="P31" s="196"/>
      <c r="Q31" s="196"/>
    </row>
    <row r="32" spans="1:13" ht="30">
      <c r="A32" s="197"/>
      <c r="B32" s="198"/>
      <c r="C32" s="204"/>
      <c r="D32" s="205"/>
      <c r="E32" s="205"/>
      <c r="F32" s="206" t="s">
        <v>640</v>
      </c>
      <c r="G32" s="205"/>
      <c r="H32" s="206" t="s">
        <v>645</v>
      </c>
      <c r="I32" s="205">
        <v>1</v>
      </c>
      <c r="J32" s="205"/>
      <c r="K32" s="205"/>
      <c r="L32" s="205"/>
      <c r="M32" s="207" t="s">
        <v>512</v>
      </c>
    </row>
    <row r="33" spans="1:13" ht="30">
      <c r="A33" s="197" t="s">
        <v>308</v>
      </c>
      <c r="B33" s="204"/>
      <c r="C33" s="204"/>
      <c r="D33" s="208"/>
      <c r="E33" s="209"/>
      <c r="F33" s="207" t="s">
        <v>642</v>
      </c>
      <c r="G33" s="205"/>
      <c r="H33" s="206" t="s">
        <v>740</v>
      </c>
      <c r="I33" s="210">
        <v>1</v>
      </c>
      <c r="J33" s="210"/>
      <c r="K33" s="210"/>
      <c r="L33" s="208"/>
      <c r="M33" s="207" t="s">
        <v>513</v>
      </c>
    </row>
    <row r="34" spans="1:13" ht="15">
      <c r="A34" s="197"/>
      <c r="B34" s="204"/>
      <c r="C34" s="204"/>
      <c r="D34" s="208"/>
      <c r="E34" s="209"/>
      <c r="F34" s="205" t="s">
        <v>313</v>
      </c>
      <c r="G34" s="205"/>
      <c r="H34" s="205"/>
      <c r="I34" s="210">
        <v>1</v>
      </c>
      <c r="J34" s="210"/>
      <c r="K34" s="210"/>
      <c r="L34" s="208"/>
      <c r="M34" s="207" t="s">
        <v>314</v>
      </c>
    </row>
    <row r="35" spans="1:13" ht="30">
      <c r="A35" s="197"/>
      <c r="B35" s="237"/>
      <c r="C35" s="204"/>
      <c r="D35" s="208"/>
      <c r="E35" s="209"/>
      <c r="F35" s="208"/>
      <c r="G35" s="205" t="s">
        <v>336</v>
      </c>
      <c r="H35" s="208"/>
      <c r="I35" s="210">
        <v>1</v>
      </c>
      <c r="J35" s="210"/>
      <c r="K35" s="210"/>
      <c r="L35" s="208"/>
      <c r="M35" s="227"/>
    </row>
    <row r="36" spans="1:13" ht="75">
      <c r="A36" s="275" t="s">
        <v>666</v>
      </c>
      <c r="B36" s="238" t="s">
        <v>337</v>
      </c>
      <c r="C36" s="203" t="s">
        <v>338</v>
      </c>
      <c r="D36" s="233">
        <v>2</v>
      </c>
      <c r="E36" s="234">
        <v>6</v>
      </c>
      <c r="F36" s="233"/>
      <c r="G36" s="202"/>
      <c r="H36" s="233"/>
      <c r="I36" s="235"/>
      <c r="J36" s="235"/>
      <c r="K36" s="235"/>
      <c r="L36" s="233"/>
      <c r="M36" s="202" t="s">
        <v>437</v>
      </c>
    </row>
    <row r="37" spans="1:13" ht="45">
      <c r="A37" s="197" t="s">
        <v>308</v>
      </c>
      <c r="B37" s="204"/>
      <c r="C37" s="204"/>
      <c r="D37" s="208"/>
      <c r="E37" s="209"/>
      <c r="F37" s="205" t="s">
        <v>339</v>
      </c>
      <c r="G37" s="205"/>
      <c r="H37" s="206" t="s">
        <v>645</v>
      </c>
      <c r="I37" s="205">
        <v>3</v>
      </c>
      <c r="J37" s="205"/>
      <c r="K37" s="205"/>
      <c r="L37" s="205"/>
      <c r="M37" s="207" t="s">
        <v>340</v>
      </c>
    </row>
    <row r="38" spans="1:13" ht="15">
      <c r="A38" s="197"/>
      <c r="B38" s="204"/>
      <c r="C38" s="204"/>
      <c r="D38" s="208"/>
      <c r="E38" s="209"/>
      <c r="F38" s="205" t="s">
        <v>313</v>
      </c>
      <c r="G38" s="205"/>
      <c r="H38" s="205"/>
      <c r="I38" s="205">
        <v>3</v>
      </c>
      <c r="J38" s="205"/>
      <c r="K38" s="205"/>
      <c r="L38" s="205"/>
      <c r="M38" s="207" t="s">
        <v>314</v>
      </c>
    </row>
    <row r="39" spans="1:13" ht="30">
      <c r="A39" s="197" t="s">
        <v>308</v>
      </c>
      <c r="B39" s="204"/>
      <c r="C39" s="204"/>
      <c r="D39" s="208"/>
      <c r="E39" s="209"/>
      <c r="F39" s="205"/>
      <c r="G39" s="205" t="s">
        <v>341</v>
      </c>
      <c r="H39" s="205"/>
      <c r="I39" s="205">
        <v>1</v>
      </c>
      <c r="J39" s="205"/>
      <c r="K39" s="205"/>
      <c r="L39" s="205"/>
      <c r="M39" s="205"/>
    </row>
    <row r="40" spans="1:13" ht="45">
      <c r="A40" s="197" t="s">
        <v>308</v>
      </c>
      <c r="B40" s="208"/>
      <c r="C40" s="208"/>
      <c r="D40" s="208"/>
      <c r="E40" s="208"/>
      <c r="F40" s="208"/>
      <c r="G40" s="205" t="s">
        <v>342</v>
      </c>
      <c r="H40" s="205"/>
      <c r="I40" s="205">
        <v>1</v>
      </c>
      <c r="J40" s="205"/>
      <c r="K40" s="205"/>
      <c r="L40" s="208"/>
      <c r="M40" s="205"/>
    </row>
    <row r="41" spans="1:13" ht="45">
      <c r="A41" s="197" t="s">
        <v>308</v>
      </c>
      <c r="B41" s="208"/>
      <c r="C41" s="208"/>
      <c r="D41" s="208"/>
      <c r="E41" s="208"/>
      <c r="F41" s="208"/>
      <c r="G41" s="205" t="s">
        <v>343</v>
      </c>
      <c r="H41" s="205"/>
      <c r="I41" s="205">
        <v>1</v>
      </c>
      <c r="J41" s="205"/>
      <c r="K41" s="205"/>
      <c r="L41" s="208"/>
      <c r="M41" s="208"/>
    </row>
    <row r="42" spans="1:13" ht="45">
      <c r="A42" s="197" t="s">
        <v>308</v>
      </c>
      <c r="B42" s="208"/>
      <c r="C42" s="208"/>
      <c r="D42" s="208"/>
      <c r="E42" s="208"/>
      <c r="F42" s="208"/>
      <c r="G42" s="205" t="s">
        <v>241</v>
      </c>
      <c r="H42" s="205"/>
      <c r="I42" s="205">
        <v>1</v>
      </c>
      <c r="J42" s="205"/>
      <c r="K42" s="205"/>
      <c r="L42" s="208"/>
      <c r="M42" s="208"/>
    </row>
    <row r="43" spans="1:13" ht="105">
      <c r="A43" s="197" t="s">
        <v>308</v>
      </c>
      <c r="B43" s="208"/>
      <c r="C43" s="208"/>
      <c r="D43" s="208"/>
      <c r="E43" s="208"/>
      <c r="F43" s="208"/>
      <c r="G43" s="205" t="s">
        <v>344</v>
      </c>
      <c r="H43" s="205"/>
      <c r="I43" s="205">
        <v>1</v>
      </c>
      <c r="J43" s="205"/>
      <c r="K43" s="205"/>
      <c r="L43" s="208"/>
      <c r="M43" s="239" t="s">
        <v>345</v>
      </c>
    </row>
    <row r="44" spans="1:13" ht="45">
      <c r="A44" s="197" t="s">
        <v>308</v>
      </c>
      <c r="B44" s="204"/>
      <c r="C44" s="204"/>
      <c r="D44" s="208"/>
      <c r="E44" s="209"/>
      <c r="F44" s="205"/>
      <c r="G44" s="205" t="s">
        <v>346</v>
      </c>
      <c r="H44" s="205"/>
      <c r="I44" s="205">
        <v>1</v>
      </c>
      <c r="J44" s="205"/>
      <c r="K44" s="205"/>
      <c r="L44" s="205"/>
      <c r="M44" s="205"/>
    </row>
    <row r="45" spans="1:13" ht="45">
      <c r="A45" s="197" t="s">
        <v>308</v>
      </c>
      <c r="B45" s="204"/>
      <c r="C45" s="204"/>
      <c r="D45" s="208"/>
      <c r="E45" s="209"/>
      <c r="F45" s="205"/>
      <c r="G45" s="205" t="s">
        <v>358</v>
      </c>
      <c r="H45" s="205"/>
      <c r="I45" s="205">
        <v>1</v>
      </c>
      <c r="J45" s="205"/>
      <c r="K45" s="205"/>
      <c r="L45" s="205"/>
      <c r="M45" s="205"/>
    </row>
    <row r="46" spans="1:13" ht="45">
      <c r="A46" s="240" t="s">
        <v>308</v>
      </c>
      <c r="B46" s="241"/>
      <c r="C46" s="241"/>
      <c r="D46" s="242"/>
      <c r="E46" s="243"/>
      <c r="F46" s="244"/>
      <c r="G46" s="244" t="s">
        <v>359</v>
      </c>
      <c r="H46" s="244"/>
      <c r="I46" s="244">
        <v>1</v>
      </c>
      <c r="J46" s="244"/>
      <c r="K46" s="244"/>
      <c r="L46" s="244"/>
      <c r="M46" s="244"/>
    </row>
    <row r="47" spans="1:13" s="208" customFormat="1" ht="75">
      <c r="A47" s="276" t="s">
        <v>668</v>
      </c>
      <c r="B47" s="245" t="s">
        <v>360</v>
      </c>
      <c r="C47" s="245"/>
      <c r="D47" s="246">
        <v>2</v>
      </c>
      <c r="E47" s="247">
        <v>8</v>
      </c>
      <c r="F47" s="248"/>
      <c r="G47" s="248"/>
      <c r="H47" s="248"/>
      <c r="I47" s="248"/>
      <c r="J47" s="248"/>
      <c r="K47" s="248"/>
      <c r="L47" s="249" t="s">
        <v>633</v>
      </c>
      <c r="M47" s="250" t="s">
        <v>486</v>
      </c>
    </row>
    <row r="48" spans="1:13" ht="15.75" customHeight="1">
      <c r="A48" s="251" t="s">
        <v>308</v>
      </c>
      <c r="B48" s="224"/>
      <c r="C48" s="224"/>
      <c r="D48" s="224"/>
      <c r="E48" s="224"/>
      <c r="F48" s="213" t="s">
        <v>48</v>
      </c>
      <c r="G48" s="252"/>
      <c r="H48" s="213" t="s">
        <v>49</v>
      </c>
      <c r="I48" s="224">
        <v>2</v>
      </c>
      <c r="J48" s="224"/>
      <c r="K48" s="224"/>
      <c r="L48" s="224"/>
      <c r="M48" s="224"/>
    </row>
    <row r="49" spans="1:13" ht="28.5">
      <c r="A49" s="251" t="s">
        <v>308</v>
      </c>
      <c r="B49" s="224"/>
      <c r="C49" s="224"/>
      <c r="D49" s="224"/>
      <c r="E49" s="224"/>
      <c r="F49" s="213" t="s">
        <v>51</v>
      </c>
      <c r="G49" s="252"/>
      <c r="H49" s="213"/>
      <c r="I49" s="224">
        <v>2</v>
      </c>
      <c r="J49" s="224"/>
      <c r="K49" s="224"/>
      <c r="L49" s="224"/>
      <c r="M49" s="224"/>
    </row>
    <row r="50" spans="1:13" ht="28.5">
      <c r="A50" s="251" t="s">
        <v>308</v>
      </c>
      <c r="B50" s="224"/>
      <c r="C50" s="224"/>
      <c r="D50" s="224"/>
      <c r="E50" s="224"/>
      <c r="F50" s="213" t="s">
        <v>105</v>
      </c>
      <c r="G50" s="252"/>
      <c r="H50" s="224"/>
      <c r="I50" s="224">
        <v>2</v>
      </c>
      <c r="J50" s="224"/>
      <c r="K50" s="224"/>
      <c r="L50" s="224"/>
      <c r="M50" s="224"/>
    </row>
    <row r="51" spans="1:13" ht="28.5">
      <c r="A51" s="251" t="s">
        <v>308</v>
      </c>
      <c r="B51" s="224"/>
      <c r="C51" s="224"/>
      <c r="D51" s="224"/>
      <c r="E51" s="224"/>
      <c r="F51" s="213" t="s">
        <v>106</v>
      </c>
      <c r="G51" s="252"/>
      <c r="H51" s="224"/>
      <c r="I51" s="224">
        <v>1</v>
      </c>
      <c r="J51" s="224"/>
      <c r="K51" s="224"/>
      <c r="L51" s="224"/>
      <c r="M51" s="224"/>
    </row>
    <row r="52" spans="1:13" ht="28.5">
      <c r="A52" s="251" t="s">
        <v>308</v>
      </c>
      <c r="B52" s="224"/>
      <c r="C52" s="224"/>
      <c r="D52" s="224"/>
      <c r="E52" s="224"/>
      <c r="F52" s="213" t="s">
        <v>107</v>
      </c>
      <c r="G52" s="252"/>
      <c r="H52" s="224"/>
      <c r="I52" s="224">
        <v>1</v>
      </c>
      <c r="J52" s="224"/>
      <c r="K52" s="224"/>
      <c r="L52" s="224"/>
      <c r="M52" s="224"/>
    </row>
    <row r="53" spans="1:13" ht="28.5">
      <c r="A53" s="251" t="s">
        <v>308</v>
      </c>
      <c r="B53" s="253"/>
      <c r="C53" s="254"/>
      <c r="D53" s="255"/>
      <c r="E53" s="255"/>
      <c r="F53" s="255" t="s">
        <v>61</v>
      </c>
      <c r="G53" s="255"/>
      <c r="H53" s="255"/>
      <c r="I53" s="255">
        <v>1</v>
      </c>
      <c r="J53" s="255"/>
      <c r="K53" s="255"/>
      <c r="L53" s="255"/>
      <c r="M53" s="255" t="s">
        <v>361</v>
      </c>
    </row>
    <row r="54" spans="1:13" ht="28.5">
      <c r="A54" s="251" t="s">
        <v>308</v>
      </c>
      <c r="B54" s="253"/>
      <c r="C54" s="254"/>
      <c r="D54" s="255"/>
      <c r="E54" s="255"/>
      <c r="F54" s="255" t="s">
        <v>642</v>
      </c>
      <c r="G54" s="255"/>
      <c r="H54" s="255" t="s">
        <v>643</v>
      </c>
      <c r="I54" s="255">
        <v>3</v>
      </c>
      <c r="J54" s="255"/>
      <c r="K54" s="255"/>
      <c r="L54" s="255"/>
      <c r="M54" s="255" t="s">
        <v>362</v>
      </c>
    </row>
    <row r="55" spans="1:13" ht="28.5">
      <c r="A55" s="251" t="s">
        <v>308</v>
      </c>
      <c r="B55" s="253"/>
      <c r="C55" s="254"/>
      <c r="D55" s="255"/>
      <c r="E55" s="255"/>
      <c r="F55" s="255" t="s">
        <v>63</v>
      </c>
      <c r="G55" s="255"/>
      <c r="H55" s="255"/>
      <c r="I55" s="255">
        <v>2</v>
      </c>
      <c r="J55" s="255"/>
      <c r="K55" s="255"/>
      <c r="L55" s="255"/>
      <c r="M55" s="255" t="s">
        <v>64</v>
      </c>
    </row>
  </sheetData>
  <mergeCells count="1">
    <mergeCell ref="G4:M4"/>
  </mergeCells>
  <printOptions/>
  <pageMargins left="0.2298611111111111" right="0.1701388888888889" top="0.6798611111111111" bottom="0.440277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P22"/>
  <sheetViews>
    <sheetView view="pageBreakPreview" zoomScale="150" zoomScaleSheetLayoutView="150" workbookViewId="0" topLeftCell="A18">
      <selection activeCell="D4" sqref="D4"/>
    </sheetView>
  </sheetViews>
  <sheetFormatPr defaultColWidth="11.421875" defaultRowHeight="15"/>
  <cols>
    <col min="1" max="2" width="16.28125" style="158" customWidth="1"/>
    <col min="3" max="3" width="6.00390625" style="158" customWidth="1"/>
    <col min="4" max="4" width="5.7109375" style="158" customWidth="1"/>
    <col min="5" max="5" width="19.140625" style="158" customWidth="1"/>
    <col min="6" max="6" width="18.8515625" style="158" customWidth="1"/>
    <col min="7" max="7" width="11.140625" style="158" customWidth="1"/>
    <col min="8" max="8" width="5.28125" style="158" customWidth="1"/>
    <col min="9" max="9" width="6.140625" style="158" customWidth="1"/>
    <col min="10" max="10" width="7.140625" style="158" customWidth="1"/>
    <col min="11" max="11" width="5.140625" style="158" customWidth="1"/>
    <col min="12" max="12" width="40.8515625" style="158" customWidth="1"/>
    <col min="13" max="16384" width="9.140625" style="158" customWidth="1"/>
  </cols>
  <sheetData>
    <row r="1" spans="2:4" ht="15">
      <c r="B1" s="158">
        <f>'[1]FARM'!E1+'[1]FK'!E1+'[1]MBK'!E1+'[1]MIKROB'!E1+'[1]3 stāvs'!E1+'[1]Ā'!D1</f>
        <v>1557.69</v>
      </c>
      <c r="D1" s="158">
        <f>SUM(D3:D17)</f>
        <v>340</v>
      </c>
    </row>
    <row r="2" spans="1:16" ht="60">
      <c r="A2" s="148" t="s">
        <v>617</v>
      </c>
      <c r="B2" s="148"/>
      <c r="C2" s="148" t="s">
        <v>618</v>
      </c>
      <c r="D2" s="148" t="s">
        <v>619</v>
      </c>
      <c r="E2" s="148" t="s">
        <v>620</v>
      </c>
      <c r="F2" s="148" t="s">
        <v>621</v>
      </c>
      <c r="G2" s="148" t="s">
        <v>622</v>
      </c>
      <c r="H2" s="148" t="s">
        <v>623</v>
      </c>
      <c r="I2" s="148" t="s">
        <v>624</v>
      </c>
      <c r="J2" s="148" t="s">
        <v>625</v>
      </c>
      <c r="K2" s="148" t="s">
        <v>626</v>
      </c>
      <c r="L2" s="148" t="s">
        <v>627</v>
      </c>
      <c r="M2" s="161"/>
      <c r="N2" s="161"/>
      <c r="O2" s="161"/>
      <c r="P2" s="161"/>
    </row>
    <row r="3" spans="1:12" ht="33.75">
      <c r="A3" s="165" t="s">
        <v>363</v>
      </c>
      <c r="B3" s="165" t="s">
        <v>364</v>
      </c>
      <c r="C3" s="173"/>
      <c r="D3" s="168">
        <v>20</v>
      </c>
      <c r="E3" s="167" t="s">
        <v>365</v>
      </c>
      <c r="F3" s="167"/>
      <c r="G3" s="167"/>
      <c r="H3" s="157"/>
      <c r="I3" s="157"/>
      <c r="J3" s="157"/>
      <c r="K3" s="167"/>
      <c r="L3" s="174"/>
    </row>
    <row r="4" spans="1:12" ht="33.75">
      <c r="A4" s="277" t="s">
        <v>710</v>
      </c>
      <c r="B4" s="165" t="s">
        <v>364</v>
      </c>
      <c r="C4" s="173"/>
      <c r="D4" s="280" t="s">
        <v>715</v>
      </c>
      <c r="E4" s="167" t="s">
        <v>365</v>
      </c>
      <c r="F4" s="167"/>
      <c r="G4" s="167"/>
      <c r="H4" s="157"/>
      <c r="I4" s="157"/>
      <c r="J4" s="157"/>
      <c r="K4" s="167"/>
      <c r="L4" s="174"/>
    </row>
    <row r="5" spans="1:12" ht="22.5">
      <c r="A5" s="165" t="s">
        <v>706</v>
      </c>
      <c r="B5" s="165" t="s">
        <v>364</v>
      </c>
      <c r="C5" s="173">
        <v>2</v>
      </c>
      <c r="D5" s="280" t="s">
        <v>714</v>
      </c>
      <c r="E5" s="167" t="s">
        <v>365</v>
      </c>
      <c r="F5" s="166"/>
      <c r="G5" s="167"/>
      <c r="H5" s="175"/>
      <c r="I5" s="157"/>
      <c r="J5" s="157"/>
      <c r="K5" s="167"/>
      <c r="L5" s="174"/>
    </row>
    <row r="6" spans="1:12" ht="33.75">
      <c r="A6" s="277" t="s">
        <v>711</v>
      </c>
      <c r="B6" s="165" t="s">
        <v>364</v>
      </c>
      <c r="C6" s="165">
        <v>2</v>
      </c>
      <c r="D6" s="280" t="s">
        <v>712</v>
      </c>
      <c r="E6" s="167" t="s">
        <v>365</v>
      </c>
      <c r="F6" s="167"/>
      <c r="G6" s="167"/>
      <c r="H6" s="157"/>
      <c r="I6" s="157"/>
      <c r="J6" s="157"/>
      <c r="K6" s="167"/>
      <c r="L6" s="174"/>
    </row>
    <row r="7" spans="1:12" ht="39.75" customHeight="1">
      <c r="A7" s="277" t="s">
        <v>713</v>
      </c>
      <c r="B7" s="165" t="s">
        <v>364</v>
      </c>
      <c r="C7" s="279" t="s">
        <v>709</v>
      </c>
      <c r="D7" s="280">
        <v>20</v>
      </c>
      <c r="E7" s="167" t="s">
        <v>365</v>
      </c>
      <c r="F7" s="167"/>
      <c r="G7" s="167"/>
      <c r="H7" s="157"/>
      <c r="I7" s="157"/>
      <c r="J7" s="157"/>
      <c r="K7" s="167"/>
      <c r="L7" s="174"/>
    </row>
    <row r="8" spans="1:12" ht="33.75">
      <c r="A8" s="278" t="s">
        <v>705</v>
      </c>
      <c r="B8" s="165" t="s">
        <v>364</v>
      </c>
      <c r="C8" s="173">
        <v>6</v>
      </c>
      <c r="D8" s="168">
        <v>15</v>
      </c>
      <c r="E8" s="166" t="s">
        <v>366</v>
      </c>
      <c r="F8" s="167"/>
      <c r="G8" s="167"/>
      <c r="H8" s="157"/>
      <c r="I8" s="157"/>
      <c r="J8" s="157"/>
      <c r="K8" s="167"/>
      <c r="L8" s="174" t="s">
        <v>367</v>
      </c>
    </row>
    <row r="9" spans="1:12" ht="15">
      <c r="A9" s="165" t="s">
        <v>368</v>
      </c>
      <c r="B9" s="165" t="s">
        <v>364</v>
      </c>
      <c r="C9" s="173">
        <v>2</v>
      </c>
      <c r="D9" s="168">
        <v>15</v>
      </c>
      <c r="E9" s="166"/>
      <c r="F9" s="167"/>
      <c r="G9" s="167"/>
      <c r="H9" s="157"/>
      <c r="I9" s="157"/>
      <c r="J9" s="157"/>
      <c r="K9" s="167"/>
      <c r="L9" s="174"/>
    </row>
    <row r="10" spans="1:12" ht="39" customHeight="1">
      <c r="A10" s="165" t="s">
        <v>707</v>
      </c>
      <c r="B10" s="165" t="s">
        <v>364</v>
      </c>
      <c r="C10" s="173"/>
      <c r="D10" s="168">
        <v>20</v>
      </c>
      <c r="E10" s="166" t="s">
        <v>369</v>
      </c>
      <c r="F10" s="167"/>
      <c r="G10" s="167"/>
      <c r="H10" s="157"/>
      <c r="I10" s="157"/>
      <c r="J10" s="157"/>
      <c r="K10" s="167"/>
      <c r="L10" s="174" t="s">
        <v>370</v>
      </c>
    </row>
    <row r="11" spans="1:12" ht="43.5" customHeight="1">
      <c r="A11" s="277" t="s">
        <v>674</v>
      </c>
      <c r="B11" s="165" t="s">
        <v>364</v>
      </c>
      <c r="C11" s="173">
        <v>7</v>
      </c>
      <c r="D11" s="168">
        <v>40</v>
      </c>
      <c r="E11" s="167"/>
      <c r="F11" s="166"/>
      <c r="G11" s="167"/>
      <c r="H11" s="157"/>
      <c r="I11" s="157"/>
      <c r="J11" s="157"/>
      <c r="K11" s="167"/>
      <c r="L11" s="174"/>
    </row>
    <row r="12" spans="1:12" ht="22.5">
      <c r="A12" s="277" t="s">
        <v>708</v>
      </c>
      <c r="B12" s="165" t="s">
        <v>364</v>
      </c>
      <c r="C12" s="173">
        <v>2</v>
      </c>
      <c r="D12" s="168">
        <v>20</v>
      </c>
      <c r="E12" s="167" t="s">
        <v>371</v>
      </c>
      <c r="F12" s="167"/>
      <c r="G12" s="167"/>
      <c r="H12" s="157"/>
      <c r="I12" s="157"/>
      <c r="J12" s="157"/>
      <c r="K12" s="167"/>
      <c r="L12" s="174"/>
    </row>
    <row r="13" spans="1:12" ht="45">
      <c r="A13" s="165" t="s">
        <v>372</v>
      </c>
      <c r="B13" s="165"/>
      <c r="C13" s="173">
        <v>25</v>
      </c>
      <c r="D13" s="168">
        <v>30</v>
      </c>
      <c r="E13" s="166" t="s">
        <v>373</v>
      </c>
      <c r="F13" s="166"/>
      <c r="G13" s="167"/>
      <c r="H13" s="157"/>
      <c r="I13" s="157"/>
      <c r="J13" s="157"/>
      <c r="K13" s="167"/>
      <c r="L13" s="174" t="s">
        <v>374</v>
      </c>
    </row>
    <row r="14" spans="1:12" ht="105">
      <c r="A14" s="277" t="s">
        <v>670</v>
      </c>
      <c r="B14" s="165" t="s">
        <v>375</v>
      </c>
      <c r="C14" s="173">
        <v>10</v>
      </c>
      <c r="D14" s="168">
        <v>30</v>
      </c>
      <c r="E14" s="166" t="s">
        <v>376</v>
      </c>
      <c r="F14" s="167"/>
      <c r="G14" s="167"/>
      <c r="H14" s="157"/>
      <c r="I14" s="157"/>
      <c r="J14" s="157"/>
      <c r="K14" s="167"/>
      <c r="L14" s="174"/>
    </row>
    <row r="15" spans="1:12" ht="60">
      <c r="A15" s="277" t="s">
        <v>669</v>
      </c>
      <c r="B15" s="165" t="s">
        <v>377</v>
      </c>
      <c r="C15" s="173">
        <v>20</v>
      </c>
      <c r="D15" s="168">
        <v>40</v>
      </c>
      <c r="E15" s="166" t="s">
        <v>378</v>
      </c>
      <c r="F15" s="167"/>
      <c r="G15" s="167"/>
      <c r="H15" s="157"/>
      <c r="I15" s="157"/>
      <c r="J15" s="157"/>
      <c r="K15" s="167"/>
      <c r="L15" s="174"/>
    </row>
    <row r="16" spans="1:12" ht="75">
      <c r="A16" s="277" t="s">
        <v>671</v>
      </c>
      <c r="B16" s="165" t="s">
        <v>379</v>
      </c>
      <c r="C16" s="165">
        <v>40</v>
      </c>
      <c r="D16" s="168">
        <v>60</v>
      </c>
      <c r="E16" s="166" t="s">
        <v>380</v>
      </c>
      <c r="F16" s="167"/>
      <c r="G16" s="167"/>
      <c r="H16" s="157"/>
      <c r="I16" s="157"/>
      <c r="J16" s="157"/>
      <c r="K16" s="167"/>
      <c r="L16" s="174" t="s">
        <v>381</v>
      </c>
    </row>
    <row r="17" spans="1:12" ht="75">
      <c r="A17" s="277" t="s">
        <v>672</v>
      </c>
      <c r="B17" s="165" t="s">
        <v>379</v>
      </c>
      <c r="C17" s="165">
        <v>20</v>
      </c>
      <c r="D17" s="168">
        <v>30</v>
      </c>
      <c r="E17" s="166" t="s">
        <v>380</v>
      </c>
      <c r="F17" s="167"/>
      <c r="G17" s="167"/>
      <c r="H17" s="157"/>
      <c r="I17" s="157"/>
      <c r="J17" s="157"/>
      <c r="K17" s="167"/>
      <c r="L17" s="174" t="s">
        <v>381</v>
      </c>
    </row>
    <row r="18" spans="1:12" ht="15">
      <c r="A18" s="163" t="s">
        <v>382</v>
      </c>
      <c r="B18" s="169" t="s">
        <v>383</v>
      </c>
      <c r="C18" s="169">
        <v>12</v>
      </c>
      <c r="D18" s="169">
        <v>75.19</v>
      </c>
      <c r="E18" s="169" t="s">
        <v>365</v>
      </c>
      <c r="F18" s="169"/>
      <c r="G18" s="169"/>
      <c r="H18" s="171"/>
      <c r="I18" s="171"/>
      <c r="J18" s="171"/>
      <c r="K18" s="169"/>
      <c r="L18" s="169"/>
    </row>
    <row r="19" spans="1:12" ht="90">
      <c r="A19" s="277" t="s">
        <v>673</v>
      </c>
      <c r="B19" s="167"/>
      <c r="C19" s="167" t="s">
        <v>384</v>
      </c>
      <c r="D19" s="167"/>
      <c r="E19" s="166" t="s">
        <v>385</v>
      </c>
      <c r="F19" s="167"/>
      <c r="G19" s="167"/>
      <c r="H19" s="157"/>
      <c r="I19" s="167"/>
      <c r="J19" s="167"/>
      <c r="K19" s="167"/>
      <c r="L19" s="167" t="s">
        <v>386</v>
      </c>
    </row>
    <row r="20" ht="15">
      <c r="H20" s="176"/>
    </row>
    <row r="21" ht="15">
      <c r="H21" s="176"/>
    </row>
    <row r="22" ht="15">
      <c r="H22" s="176"/>
    </row>
  </sheetData>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P56"/>
  <sheetViews>
    <sheetView view="pageBreakPreview" zoomScaleSheetLayoutView="100" workbookViewId="0" topLeftCell="A1">
      <pane ySplit="2" topLeftCell="BM10" activePane="bottomLeft" state="frozen"/>
      <selection pane="topLeft" activeCell="A1" sqref="A1"/>
      <selection pane="bottomLeft" activeCell="C33" sqref="C33"/>
    </sheetView>
  </sheetViews>
  <sheetFormatPr defaultColWidth="11.421875" defaultRowHeight="15"/>
  <cols>
    <col min="1" max="1" width="4.28125" style="177" customWidth="1"/>
    <col min="2" max="3" width="16.28125" style="178" customWidth="1"/>
    <col min="4" max="4" width="6.00390625" style="178" customWidth="1"/>
    <col min="5" max="5" width="5.7109375" style="178" customWidth="1"/>
    <col min="6" max="6" width="19.140625" style="178" customWidth="1"/>
    <col min="7" max="7" width="18.8515625" style="178" customWidth="1"/>
    <col min="8" max="8" width="11.140625" style="178" customWidth="1"/>
    <col min="9" max="9" width="5.28125" style="178" customWidth="1"/>
    <col min="10" max="10" width="6.140625" style="178" customWidth="1"/>
    <col min="11" max="11" width="7.140625" style="178" customWidth="1"/>
    <col min="12" max="12" width="5.140625" style="178" customWidth="1"/>
    <col min="13" max="13" width="40.8515625" style="178" customWidth="1"/>
    <col min="14" max="16384" width="9.140625" style="178" customWidth="1"/>
  </cols>
  <sheetData>
    <row r="1" spans="2:5" ht="15">
      <c r="B1" s="159" t="s">
        <v>397</v>
      </c>
      <c r="E1" s="178">
        <f>SUM(E3:E51)</f>
        <v>200.61</v>
      </c>
    </row>
    <row r="2" spans="1:16" ht="60">
      <c r="A2" s="179"/>
      <c r="B2" s="148" t="s">
        <v>617</v>
      </c>
      <c r="C2" s="148"/>
      <c r="D2" s="148" t="s">
        <v>618</v>
      </c>
      <c r="E2" s="148" t="s">
        <v>619</v>
      </c>
      <c r="F2" s="148" t="s">
        <v>620</v>
      </c>
      <c r="G2" s="148" t="s">
        <v>621</v>
      </c>
      <c r="H2" s="148" t="s">
        <v>622</v>
      </c>
      <c r="I2" s="148" t="s">
        <v>623</v>
      </c>
      <c r="J2" s="148" t="s">
        <v>624</v>
      </c>
      <c r="K2" s="148" t="s">
        <v>625</v>
      </c>
      <c r="L2" s="148" t="s">
        <v>626</v>
      </c>
      <c r="M2" s="148" t="s">
        <v>627</v>
      </c>
      <c r="N2" s="144"/>
      <c r="O2" s="144"/>
      <c r="P2" s="144"/>
    </row>
    <row r="3" spans="1:13" ht="78.75">
      <c r="A3" s="285" t="s">
        <v>718</v>
      </c>
      <c r="B3" s="172" t="s">
        <v>398</v>
      </c>
      <c r="C3" s="180" t="s">
        <v>399</v>
      </c>
      <c r="D3" s="181">
        <v>22</v>
      </c>
      <c r="E3" s="182">
        <v>40</v>
      </c>
      <c r="F3" s="151" t="s">
        <v>400</v>
      </c>
      <c r="G3" s="151"/>
      <c r="H3" s="7"/>
      <c r="I3" s="183">
        <v>22</v>
      </c>
      <c r="J3" s="183"/>
      <c r="K3" s="183"/>
      <c r="L3" s="7"/>
      <c r="M3" s="180" t="s">
        <v>401</v>
      </c>
    </row>
    <row r="4" spans="1:13" ht="15">
      <c r="A4" s="179"/>
      <c r="B4" s="155"/>
      <c r="C4" s="155"/>
      <c r="D4" s="184"/>
      <c r="E4" s="185"/>
      <c r="F4" s="6" t="s">
        <v>313</v>
      </c>
      <c r="G4" s="6"/>
      <c r="H4" s="5"/>
      <c r="I4" s="186">
        <v>25</v>
      </c>
      <c r="J4" s="186"/>
      <c r="K4" s="186"/>
      <c r="L4" s="5"/>
      <c r="M4" s="155"/>
    </row>
    <row r="5" spans="1:13" ht="120">
      <c r="A5" s="179"/>
      <c r="B5" s="155"/>
      <c r="C5" s="155"/>
      <c r="D5" s="184"/>
      <c r="E5" s="185"/>
      <c r="F5" s="6"/>
      <c r="G5" s="6" t="s">
        <v>402</v>
      </c>
      <c r="H5" s="5"/>
      <c r="I5" s="186">
        <v>10</v>
      </c>
      <c r="J5" s="186"/>
      <c r="K5" s="186"/>
      <c r="L5" s="5"/>
      <c r="M5" s="155"/>
    </row>
    <row r="6" spans="1:13" ht="15">
      <c r="A6" s="179"/>
      <c r="B6" s="155"/>
      <c r="C6" s="155"/>
      <c r="D6" s="184"/>
      <c r="E6" s="185"/>
      <c r="F6" s="6"/>
      <c r="G6" s="6" t="s">
        <v>403</v>
      </c>
      <c r="H6" s="5"/>
      <c r="I6" s="186">
        <v>1</v>
      </c>
      <c r="J6" s="186"/>
      <c r="K6" s="186"/>
      <c r="L6" s="5"/>
      <c r="M6" s="155"/>
    </row>
    <row r="7" spans="1:13" ht="15">
      <c r="A7" s="179"/>
      <c r="B7" s="155"/>
      <c r="C7" s="155"/>
      <c r="D7" s="184"/>
      <c r="E7" s="185"/>
      <c r="F7" s="6"/>
      <c r="G7" s="6" t="s">
        <v>404</v>
      </c>
      <c r="H7" s="5"/>
      <c r="I7" s="186">
        <v>10</v>
      </c>
      <c r="J7" s="186"/>
      <c r="K7" s="186"/>
      <c r="L7" s="5"/>
      <c r="M7" s="155"/>
    </row>
    <row r="8" spans="1:13" ht="15">
      <c r="A8" s="179"/>
      <c r="B8" s="155"/>
      <c r="C8" s="155"/>
      <c r="D8" s="184"/>
      <c r="E8" s="185"/>
      <c r="F8" s="6"/>
      <c r="G8" s="6" t="s">
        <v>405</v>
      </c>
      <c r="H8" s="5"/>
      <c r="I8" s="186">
        <v>20</v>
      </c>
      <c r="J8" s="186"/>
      <c r="K8" s="186"/>
      <c r="L8" s="5"/>
      <c r="M8" s="155"/>
    </row>
    <row r="9" spans="1:13" s="158" customFormat="1" ht="45">
      <c r="A9" s="160"/>
      <c r="B9" s="165"/>
      <c r="C9" s="165"/>
      <c r="D9" s="5"/>
      <c r="E9" s="168"/>
      <c r="F9" s="5"/>
      <c r="G9" s="6" t="s">
        <v>406</v>
      </c>
      <c r="H9" s="5"/>
      <c r="I9" s="157">
        <v>1</v>
      </c>
      <c r="J9" s="157"/>
      <c r="K9" s="157"/>
      <c r="L9" s="5"/>
      <c r="M9" s="6"/>
    </row>
    <row r="10" spans="1:13" s="158" customFormat="1" ht="30">
      <c r="A10" s="160"/>
      <c r="B10" s="165"/>
      <c r="C10" s="165"/>
      <c r="D10" s="5"/>
      <c r="E10" s="168"/>
      <c r="F10" s="5"/>
      <c r="G10" s="6" t="s">
        <v>407</v>
      </c>
      <c r="H10" s="5"/>
      <c r="I10" s="157">
        <v>1</v>
      </c>
      <c r="J10" s="157"/>
      <c r="K10" s="157"/>
      <c r="L10" s="5"/>
      <c r="M10" s="6"/>
    </row>
    <row r="11" spans="1:13" ht="15">
      <c r="A11" s="179"/>
      <c r="B11" s="155"/>
      <c r="C11" s="155"/>
      <c r="D11" s="184"/>
      <c r="E11" s="185"/>
      <c r="F11" s="6"/>
      <c r="G11" s="6"/>
      <c r="H11" s="5"/>
      <c r="I11" s="186"/>
      <c r="J11" s="186"/>
      <c r="K11" s="186"/>
      <c r="L11" s="5"/>
      <c r="M11" s="155"/>
    </row>
    <row r="12" spans="1:13" s="144" customFormat="1" ht="75.75">
      <c r="A12" s="187" t="s">
        <v>717</v>
      </c>
      <c r="B12" s="149" t="s">
        <v>716</v>
      </c>
      <c r="C12" s="150"/>
      <c r="D12" s="153">
        <v>22</v>
      </c>
      <c r="E12" s="152">
        <v>80</v>
      </c>
      <c r="F12" s="151" t="s">
        <v>408</v>
      </c>
      <c r="G12" s="151"/>
      <c r="H12" s="151"/>
      <c r="I12" s="153">
        <v>4</v>
      </c>
      <c r="J12" s="153"/>
      <c r="K12" s="153"/>
      <c r="L12" s="151"/>
      <c r="M12" s="151" t="s">
        <v>409</v>
      </c>
    </row>
    <row r="13" spans="1:13" s="144" customFormat="1" ht="15">
      <c r="A13" s="146"/>
      <c r="B13" s="137"/>
      <c r="C13" s="137"/>
      <c r="D13" s="138"/>
      <c r="E13" s="154"/>
      <c r="F13" s="6" t="s">
        <v>410</v>
      </c>
      <c r="G13" s="6"/>
      <c r="H13" s="6"/>
      <c r="I13" s="138">
        <v>1</v>
      </c>
      <c r="J13" s="138"/>
      <c r="K13" s="138"/>
      <c r="L13" s="6"/>
      <c r="M13" s="155"/>
    </row>
    <row r="14" spans="1:13" s="144" customFormat="1" ht="15">
      <c r="A14" s="146"/>
      <c r="B14" s="137"/>
      <c r="C14" s="137"/>
      <c r="D14" s="138"/>
      <c r="E14" s="154"/>
      <c r="F14" s="6" t="s">
        <v>411</v>
      </c>
      <c r="G14" s="6"/>
      <c r="H14" s="6"/>
      <c r="I14" s="138">
        <v>2</v>
      </c>
      <c r="J14" s="138"/>
      <c r="K14" s="138"/>
      <c r="L14" s="6"/>
      <c r="M14" s="155"/>
    </row>
    <row r="15" spans="1:13" s="144" customFormat="1" ht="30">
      <c r="A15" s="146"/>
      <c r="B15" s="137"/>
      <c r="C15" s="137"/>
      <c r="D15" s="138"/>
      <c r="E15" s="154"/>
      <c r="F15" s="6" t="s">
        <v>412</v>
      </c>
      <c r="G15" s="6"/>
      <c r="H15" s="6"/>
      <c r="I15" s="138">
        <v>2</v>
      </c>
      <c r="J15" s="138"/>
      <c r="K15" s="138"/>
      <c r="L15" s="6"/>
      <c r="M15" s="155"/>
    </row>
    <row r="16" spans="1:13" s="144" customFormat="1" ht="30">
      <c r="A16" s="146"/>
      <c r="B16" s="137"/>
      <c r="C16" s="137"/>
      <c r="D16" s="138"/>
      <c r="E16" s="154"/>
      <c r="G16" s="6" t="s">
        <v>413</v>
      </c>
      <c r="H16" s="5" t="s">
        <v>638</v>
      </c>
      <c r="I16" s="138">
        <v>2</v>
      </c>
      <c r="J16" s="138"/>
      <c r="K16" s="138"/>
      <c r="L16" s="6"/>
      <c r="M16" s="6" t="s">
        <v>414</v>
      </c>
    </row>
    <row r="17" spans="1:13" s="144" customFormat="1" ht="15">
      <c r="A17" s="146"/>
      <c r="B17" s="137"/>
      <c r="C17" s="137"/>
      <c r="D17" s="138"/>
      <c r="E17" s="154"/>
      <c r="F17" s="6" t="s">
        <v>415</v>
      </c>
      <c r="G17" s="6"/>
      <c r="H17" s="6"/>
      <c r="I17" s="138">
        <v>25</v>
      </c>
      <c r="J17" s="138"/>
      <c r="K17" s="138"/>
      <c r="L17" s="6"/>
      <c r="M17" s="155"/>
    </row>
    <row r="18" spans="1:13" s="144" customFormat="1" ht="15">
      <c r="A18" s="146"/>
      <c r="B18" s="137"/>
      <c r="C18" s="137"/>
      <c r="D18" s="138"/>
      <c r="E18" s="154"/>
      <c r="F18" s="6" t="s">
        <v>416</v>
      </c>
      <c r="G18" s="6"/>
      <c r="H18" s="6"/>
      <c r="I18" s="138"/>
      <c r="J18" s="138"/>
      <c r="K18" s="138"/>
      <c r="L18" s="6"/>
      <c r="M18" s="155" t="s">
        <v>417</v>
      </c>
    </row>
    <row r="19" spans="1:13" s="144" customFormat="1" ht="45.75" customHeight="1">
      <c r="A19" s="146"/>
      <c r="B19" s="137"/>
      <c r="C19" s="137"/>
      <c r="D19" s="138"/>
      <c r="E19" s="154"/>
      <c r="F19" s="6"/>
      <c r="G19" s="6" t="s">
        <v>418</v>
      </c>
      <c r="H19" s="6"/>
      <c r="I19" s="138">
        <v>10</v>
      </c>
      <c r="J19" s="138"/>
      <c r="K19" s="138"/>
      <c r="L19" s="6"/>
      <c r="M19" s="155"/>
    </row>
    <row r="20" spans="1:13" s="144" customFormat="1" ht="30">
      <c r="A20" s="146"/>
      <c r="B20" s="137"/>
      <c r="C20" s="137"/>
      <c r="D20" s="138"/>
      <c r="E20" s="154"/>
      <c r="F20" s="6"/>
      <c r="G20" s="6" t="s">
        <v>419</v>
      </c>
      <c r="H20" s="6" t="s">
        <v>270</v>
      </c>
      <c r="I20" s="138">
        <v>10</v>
      </c>
      <c r="J20" s="138" t="s">
        <v>271</v>
      </c>
      <c r="K20" s="138">
        <v>1.1</v>
      </c>
      <c r="L20" s="6"/>
      <c r="M20" s="6" t="s">
        <v>251</v>
      </c>
    </row>
    <row r="21" spans="1:13" s="144" customFormat="1" ht="45">
      <c r="A21" s="146"/>
      <c r="B21" s="137"/>
      <c r="C21" s="137"/>
      <c r="D21" s="138"/>
      <c r="E21" s="154"/>
      <c r="F21" s="6"/>
      <c r="G21" s="6" t="s">
        <v>420</v>
      </c>
      <c r="H21" s="6" t="s">
        <v>263</v>
      </c>
      <c r="I21" s="138">
        <v>10</v>
      </c>
      <c r="J21" s="138"/>
      <c r="K21" s="138">
        <v>1</v>
      </c>
      <c r="L21" s="6"/>
      <c r="M21" s="6" t="s">
        <v>251</v>
      </c>
    </row>
    <row r="22" spans="1:13" s="144" customFormat="1" ht="45">
      <c r="A22" s="146"/>
      <c r="B22" s="137"/>
      <c r="C22" s="137"/>
      <c r="D22" s="138"/>
      <c r="E22" s="154"/>
      <c r="F22" s="6"/>
      <c r="G22" s="6" t="s">
        <v>421</v>
      </c>
      <c r="H22" s="6" t="s">
        <v>266</v>
      </c>
      <c r="I22" s="138">
        <v>10</v>
      </c>
      <c r="J22" s="138"/>
      <c r="K22" s="138">
        <v>2.5</v>
      </c>
      <c r="L22" s="6"/>
      <c r="M22" s="6" t="s">
        <v>251</v>
      </c>
    </row>
    <row r="23" spans="1:13" s="144" customFormat="1" ht="15">
      <c r="A23" s="146"/>
      <c r="B23" s="137"/>
      <c r="C23" s="137"/>
      <c r="D23" s="138"/>
      <c r="E23" s="154"/>
      <c r="F23" s="6"/>
      <c r="G23" s="6" t="s">
        <v>422</v>
      </c>
      <c r="H23" s="6"/>
      <c r="I23" s="138">
        <v>20</v>
      </c>
      <c r="J23" s="138"/>
      <c r="K23" s="138"/>
      <c r="L23" s="6"/>
      <c r="M23" s="155" t="s">
        <v>242</v>
      </c>
    </row>
    <row r="24" spans="1:13" s="144" customFormat="1" ht="30">
      <c r="A24" s="146"/>
      <c r="B24" s="137"/>
      <c r="C24" s="137"/>
      <c r="D24" s="138"/>
      <c r="E24" s="154"/>
      <c r="F24" s="6"/>
      <c r="G24" s="6" t="s">
        <v>423</v>
      </c>
      <c r="H24" s="6"/>
      <c r="I24" s="138">
        <v>20</v>
      </c>
      <c r="J24" s="138"/>
      <c r="K24" s="138"/>
      <c r="L24" s="6"/>
      <c r="M24" s="155" t="s">
        <v>242</v>
      </c>
    </row>
    <row r="25" spans="1:13" s="144" customFormat="1" ht="15">
      <c r="A25" s="146"/>
      <c r="B25" s="137"/>
      <c r="C25" s="137"/>
      <c r="D25" s="138"/>
      <c r="E25" s="154"/>
      <c r="F25" s="6"/>
      <c r="G25" s="6" t="s">
        <v>424</v>
      </c>
      <c r="H25" s="6"/>
      <c r="I25" s="138">
        <v>10</v>
      </c>
      <c r="J25" s="138"/>
      <c r="K25" s="138"/>
      <c r="L25" s="6"/>
      <c r="M25" s="155" t="s">
        <v>242</v>
      </c>
    </row>
    <row r="26" spans="1:13" s="144" customFormat="1" ht="30">
      <c r="A26" s="146"/>
      <c r="B26" s="137"/>
      <c r="C26" s="137"/>
      <c r="D26" s="138"/>
      <c r="E26" s="154"/>
      <c r="F26" s="6"/>
      <c r="G26" s="6" t="s">
        <v>425</v>
      </c>
      <c r="H26" s="6" t="s">
        <v>426</v>
      </c>
      <c r="I26" s="138">
        <v>1</v>
      </c>
      <c r="J26" s="6"/>
      <c r="K26" s="138">
        <v>4</v>
      </c>
      <c r="L26" s="6"/>
      <c r="M26" s="155" t="s">
        <v>427</v>
      </c>
    </row>
    <row r="27" spans="1:13" s="144" customFormat="1" ht="30">
      <c r="A27" s="146"/>
      <c r="B27" s="137"/>
      <c r="C27" s="137"/>
      <c r="D27" s="138"/>
      <c r="E27" s="154"/>
      <c r="F27" s="6"/>
      <c r="G27" s="6" t="s">
        <v>428</v>
      </c>
      <c r="H27" s="6" t="s">
        <v>429</v>
      </c>
      <c r="I27" s="138">
        <v>2</v>
      </c>
      <c r="J27" s="6"/>
      <c r="K27" s="138">
        <v>5</v>
      </c>
      <c r="L27" s="6"/>
      <c r="M27" s="6" t="s">
        <v>251</v>
      </c>
    </row>
    <row r="28" spans="1:13" s="144" customFormat="1" ht="30">
      <c r="A28" s="146"/>
      <c r="B28" s="137"/>
      <c r="C28" s="137"/>
      <c r="D28" s="138"/>
      <c r="E28" s="154"/>
      <c r="F28" s="6"/>
      <c r="G28" s="6" t="s">
        <v>430</v>
      </c>
      <c r="H28" s="6" t="s">
        <v>431</v>
      </c>
      <c r="I28" s="138">
        <v>1</v>
      </c>
      <c r="J28" s="6" t="s">
        <v>432</v>
      </c>
      <c r="K28" s="138">
        <v>9</v>
      </c>
      <c r="L28" s="6"/>
      <c r="M28" s="155" t="s">
        <v>433</v>
      </c>
    </row>
    <row r="29" spans="1:13" s="144" customFormat="1" ht="30">
      <c r="A29" s="146"/>
      <c r="B29" s="137"/>
      <c r="C29" s="137"/>
      <c r="D29" s="138"/>
      <c r="E29" s="154"/>
      <c r="F29" s="6"/>
      <c r="G29" s="6" t="s">
        <v>434</v>
      </c>
      <c r="H29" s="6" t="s">
        <v>300</v>
      </c>
      <c r="I29" s="138">
        <v>1</v>
      </c>
      <c r="J29" s="138" t="s">
        <v>301</v>
      </c>
      <c r="K29" s="138">
        <v>78</v>
      </c>
      <c r="L29" s="6"/>
      <c r="M29" s="155" t="s">
        <v>433</v>
      </c>
    </row>
    <row r="30" spans="1:13" s="144" customFormat="1" ht="45">
      <c r="A30" s="146"/>
      <c r="B30" s="137"/>
      <c r="C30" s="137"/>
      <c r="D30" s="138"/>
      <c r="E30" s="154"/>
      <c r="F30" s="6"/>
      <c r="G30" s="6" t="s">
        <v>435</v>
      </c>
      <c r="H30" s="6" t="s">
        <v>256</v>
      </c>
      <c r="I30" s="138">
        <v>1</v>
      </c>
      <c r="J30" s="138" t="s">
        <v>257</v>
      </c>
      <c r="K30" s="138">
        <v>26</v>
      </c>
      <c r="L30" s="6" t="s">
        <v>436</v>
      </c>
      <c r="M30" s="6" t="s">
        <v>353</v>
      </c>
    </row>
    <row r="31" spans="1:13" s="144" customFormat="1" ht="90">
      <c r="A31" s="146"/>
      <c r="B31" s="137"/>
      <c r="C31" s="137"/>
      <c r="D31" s="138"/>
      <c r="E31" s="154"/>
      <c r="F31" s="6"/>
      <c r="G31" s="6" t="s">
        <v>354</v>
      </c>
      <c r="H31" s="6" t="s">
        <v>260</v>
      </c>
      <c r="I31" s="138">
        <v>2</v>
      </c>
      <c r="J31" s="138" t="s">
        <v>261</v>
      </c>
      <c r="K31" s="138">
        <v>1.25</v>
      </c>
      <c r="L31" s="6"/>
      <c r="M31" s="6" t="s">
        <v>251</v>
      </c>
    </row>
    <row r="32" spans="1:13" s="144" customFormat="1" ht="30">
      <c r="A32" s="146"/>
      <c r="B32" s="137"/>
      <c r="C32" s="137"/>
      <c r="D32" s="138"/>
      <c r="E32" s="154"/>
      <c r="F32" s="6"/>
      <c r="G32" s="6" t="s">
        <v>355</v>
      </c>
      <c r="H32" s="156" t="s">
        <v>277</v>
      </c>
      <c r="I32" s="138">
        <v>5</v>
      </c>
      <c r="J32" s="138" t="s">
        <v>278</v>
      </c>
      <c r="K32" s="138">
        <v>1.7</v>
      </c>
      <c r="L32" s="6"/>
      <c r="M32" s="6" t="s">
        <v>280</v>
      </c>
    </row>
    <row r="33" spans="1:13" s="158" customFormat="1" ht="79.5">
      <c r="A33" s="286" t="s">
        <v>719</v>
      </c>
      <c r="B33" s="162" t="s">
        <v>356</v>
      </c>
      <c r="C33" s="164"/>
      <c r="D33" s="171">
        <v>20</v>
      </c>
      <c r="E33" s="170">
        <v>80.61</v>
      </c>
      <c r="F33" s="164" t="s">
        <v>655</v>
      </c>
      <c r="G33" s="169"/>
      <c r="H33" s="169"/>
      <c r="I33" s="171"/>
      <c r="J33" s="171"/>
      <c r="K33" s="171"/>
      <c r="L33" s="169"/>
      <c r="M33" s="163" t="s">
        <v>357</v>
      </c>
    </row>
    <row r="34" spans="1:13" s="158" customFormat="1" ht="15">
      <c r="A34" s="160"/>
      <c r="B34" s="165"/>
      <c r="C34" s="165"/>
      <c r="D34" s="157"/>
      <c r="E34" s="168"/>
      <c r="F34" s="6" t="s">
        <v>400</v>
      </c>
      <c r="G34" s="5"/>
      <c r="H34" s="5" t="s">
        <v>438</v>
      </c>
      <c r="I34" s="157">
        <v>4</v>
      </c>
      <c r="J34" s="157"/>
      <c r="K34" s="157"/>
      <c r="L34" s="5"/>
      <c r="M34" s="165" t="s">
        <v>439</v>
      </c>
    </row>
    <row r="35" spans="1:13" s="158" customFormat="1" ht="15">
      <c r="A35" s="160"/>
      <c r="B35" s="165"/>
      <c r="C35" s="165"/>
      <c r="D35" s="157"/>
      <c r="E35" s="168"/>
      <c r="F35" s="6" t="s">
        <v>313</v>
      </c>
      <c r="G35" s="5"/>
      <c r="H35" s="5"/>
      <c r="I35" s="157">
        <v>25</v>
      </c>
      <c r="J35" s="157"/>
      <c r="K35" s="157"/>
      <c r="L35" s="5"/>
      <c r="M35" s="165"/>
    </row>
    <row r="36" spans="1:13" s="158" customFormat="1" ht="15">
      <c r="A36" s="160"/>
      <c r="B36" s="165"/>
      <c r="C36" s="165"/>
      <c r="D36" s="157"/>
      <c r="E36" s="168"/>
      <c r="F36" s="6"/>
      <c r="G36" s="5"/>
      <c r="H36" s="5"/>
      <c r="I36" s="157"/>
      <c r="J36" s="157"/>
      <c r="K36" s="157"/>
      <c r="L36" s="5"/>
      <c r="M36" s="165"/>
    </row>
    <row r="37" spans="1:13" s="158" customFormat="1" ht="15">
      <c r="A37" s="160"/>
      <c r="B37" s="165"/>
      <c r="C37" s="165"/>
      <c r="D37" s="157"/>
      <c r="E37" s="168"/>
      <c r="F37" s="5"/>
      <c r="G37" s="6" t="s">
        <v>316</v>
      </c>
      <c r="H37" s="5"/>
      <c r="I37" s="157"/>
      <c r="J37" s="157"/>
      <c r="K37" s="157"/>
      <c r="L37" s="5"/>
      <c r="M37" s="6"/>
    </row>
    <row r="38" spans="1:13" s="158" customFormat="1" ht="30">
      <c r="A38" s="160"/>
      <c r="B38" s="165"/>
      <c r="C38" s="165"/>
      <c r="D38" s="157"/>
      <c r="E38" s="168"/>
      <c r="F38" s="5"/>
      <c r="G38" s="6" t="s">
        <v>440</v>
      </c>
      <c r="H38" s="5"/>
      <c r="I38" s="157"/>
      <c r="J38" s="157"/>
      <c r="K38" s="157"/>
      <c r="L38" s="5"/>
      <c r="M38" s="6"/>
    </row>
    <row r="39" spans="1:13" s="158" customFormat="1" ht="45">
      <c r="A39" s="160"/>
      <c r="B39" s="165"/>
      <c r="C39" s="165"/>
      <c r="D39" s="157"/>
      <c r="E39" s="168"/>
      <c r="F39" s="5"/>
      <c r="G39" s="6" t="s">
        <v>441</v>
      </c>
      <c r="H39" s="5"/>
      <c r="I39" s="157">
        <v>3</v>
      </c>
      <c r="J39" s="157"/>
      <c r="K39" s="157"/>
      <c r="L39" s="5"/>
      <c r="M39" s="6"/>
    </row>
    <row r="40" spans="1:13" s="158" customFormat="1" ht="30">
      <c r="A40" s="160"/>
      <c r="B40" s="6"/>
      <c r="C40" s="6"/>
      <c r="D40" s="6"/>
      <c r="E40" s="6"/>
      <c r="F40" s="6"/>
      <c r="G40" s="6" t="s">
        <v>442</v>
      </c>
      <c r="H40" s="6"/>
      <c r="I40" s="6">
        <v>10</v>
      </c>
      <c r="J40" s="6"/>
      <c r="K40" s="6"/>
      <c r="L40" s="6"/>
      <c r="M40" s="165"/>
    </row>
    <row r="41" spans="1:13" s="158" customFormat="1" ht="15">
      <c r="A41" s="160"/>
      <c r="B41" s="6"/>
      <c r="C41" s="6"/>
      <c r="D41" s="6"/>
      <c r="E41" s="6"/>
      <c r="F41" s="6"/>
      <c r="G41" s="6" t="s">
        <v>443</v>
      </c>
      <c r="H41" s="6"/>
      <c r="I41" s="6">
        <v>1</v>
      </c>
      <c r="J41" s="6"/>
      <c r="K41" s="6"/>
      <c r="L41" s="6"/>
      <c r="M41" s="165"/>
    </row>
    <row r="42" spans="1:13" s="158" customFormat="1" ht="30">
      <c r="A42" s="160"/>
      <c r="B42" s="165"/>
      <c r="C42" s="165"/>
      <c r="D42" s="157"/>
      <c r="E42" s="168"/>
      <c r="F42" s="5"/>
      <c r="G42" s="6" t="s">
        <v>444</v>
      </c>
      <c r="H42" s="5"/>
      <c r="I42" s="157">
        <v>1</v>
      </c>
      <c r="J42" s="157"/>
      <c r="K42" s="157"/>
      <c r="L42" s="5"/>
      <c r="M42" s="6"/>
    </row>
    <row r="43" spans="1:13" s="158" customFormat="1" ht="15">
      <c r="A43" s="160"/>
      <c r="B43" s="165"/>
      <c r="C43" s="165"/>
      <c r="D43" s="157"/>
      <c r="E43" s="168"/>
      <c r="F43" s="5"/>
      <c r="G43" s="6" t="s">
        <v>445</v>
      </c>
      <c r="H43" s="5"/>
      <c r="I43" s="157">
        <v>1</v>
      </c>
      <c r="J43" s="157"/>
      <c r="K43" s="157"/>
      <c r="L43" s="5"/>
      <c r="M43" s="6"/>
    </row>
    <row r="44" spans="1:13" s="158" customFormat="1" ht="15">
      <c r="A44" s="160"/>
      <c r="B44" s="165"/>
      <c r="C44" s="165"/>
      <c r="D44" s="157"/>
      <c r="E44" s="168"/>
      <c r="F44" s="5"/>
      <c r="G44" s="6" t="s">
        <v>446</v>
      </c>
      <c r="H44" s="5"/>
      <c r="I44" s="157">
        <v>1</v>
      </c>
      <c r="J44" s="157"/>
      <c r="K44" s="157"/>
      <c r="L44" s="5"/>
      <c r="M44" s="6"/>
    </row>
    <row r="45" spans="1:13" s="158" customFormat="1" ht="15">
      <c r="A45" s="160"/>
      <c r="B45" s="165"/>
      <c r="C45" s="165"/>
      <c r="D45" s="157"/>
      <c r="E45" s="168"/>
      <c r="F45" s="5"/>
      <c r="G45" s="6" t="s">
        <v>447</v>
      </c>
      <c r="H45" s="5"/>
      <c r="I45" s="157">
        <v>1</v>
      </c>
      <c r="J45" s="157"/>
      <c r="K45" s="157"/>
      <c r="L45" s="5"/>
      <c r="M45" s="6"/>
    </row>
    <row r="46" spans="1:13" s="158" customFormat="1" ht="30">
      <c r="A46" s="160"/>
      <c r="B46" s="165"/>
      <c r="C46" s="165"/>
      <c r="D46" s="157"/>
      <c r="E46" s="168"/>
      <c r="F46" s="5"/>
      <c r="G46" s="6" t="s">
        <v>448</v>
      </c>
      <c r="H46" s="5"/>
      <c r="I46" s="157">
        <v>2</v>
      </c>
      <c r="J46" s="157"/>
      <c r="K46" s="157"/>
      <c r="L46" s="5"/>
      <c r="M46" s="6"/>
    </row>
    <row r="47" spans="1:13" s="158" customFormat="1" ht="30">
      <c r="A47" s="160"/>
      <c r="B47" s="165"/>
      <c r="C47" s="165"/>
      <c r="D47" s="157"/>
      <c r="E47" s="168"/>
      <c r="F47" s="5"/>
      <c r="G47" s="6" t="s">
        <v>449</v>
      </c>
      <c r="H47" s="5"/>
      <c r="I47" s="157">
        <v>2</v>
      </c>
      <c r="J47" s="157"/>
      <c r="K47" s="157"/>
      <c r="L47" s="5"/>
      <c r="M47" s="6"/>
    </row>
    <row r="48" spans="1:13" s="158" customFormat="1" ht="45">
      <c r="A48" s="160"/>
      <c r="B48" s="165"/>
      <c r="C48" s="165"/>
      <c r="D48" s="157"/>
      <c r="E48" s="168"/>
      <c r="F48" s="5"/>
      <c r="G48" s="6" t="s">
        <v>450</v>
      </c>
      <c r="H48" s="5"/>
      <c r="I48" s="157">
        <v>1</v>
      </c>
      <c r="J48" s="157"/>
      <c r="K48" s="157"/>
      <c r="L48" s="5"/>
      <c r="M48" s="6"/>
    </row>
    <row r="49" spans="1:13" s="158" customFormat="1" ht="30">
      <c r="A49" s="160"/>
      <c r="B49" s="165"/>
      <c r="C49" s="165"/>
      <c r="D49" s="157"/>
      <c r="E49" s="168"/>
      <c r="F49" s="5"/>
      <c r="G49" s="6" t="s">
        <v>451</v>
      </c>
      <c r="H49" s="5"/>
      <c r="I49" s="157">
        <v>1</v>
      </c>
      <c r="J49" s="157"/>
      <c r="K49" s="157"/>
      <c r="L49" s="5"/>
      <c r="M49" s="6"/>
    </row>
    <row r="50" spans="1:13" s="158" customFormat="1" ht="15">
      <c r="A50" s="160"/>
      <c r="B50" s="165"/>
      <c r="C50" s="165"/>
      <c r="D50" s="157"/>
      <c r="E50" s="168"/>
      <c r="F50" s="5"/>
      <c r="G50" s="6" t="s">
        <v>452</v>
      </c>
      <c r="H50" s="5"/>
      <c r="I50" s="157">
        <v>1</v>
      </c>
      <c r="J50" s="157"/>
      <c r="K50" s="157"/>
      <c r="L50" s="5"/>
      <c r="M50" s="6"/>
    </row>
    <row r="51" spans="1:13" s="158" customFormat="1" ht="15">
      <c r="A51" s="160"/>
      <c r="B51" s="165"/>
      <c r="C51" s="165"/>
      <c r="D51" s="157"/>
      <c r="E51" s="168"/>
      <c r="F51" s="5"/>
      <c r="G51" s="6" t="s">
        <v>453</v>
      </c>
      <c r="H51" s="5"/>
      <c r="I51" s="157">
        <v>1</v>
      </c>
      <c r="J51" s="157"/>
      <c r="K51" s="157"/>
      <c r="L51" s="5"/>
      <c r="M51" s="6"/>
    </row>
    <row r="52" spans="1:13" s="158" customFormat="1" ht="15">
      <c r="A52" s="160"/>
      <c r="B52" s="6"/>
      <c r="C52" s="6"/>
      <c r="D52" s="6"/>
      <c r="E52" s="6"/>
      <c r="F52" s="6"/>
      <c r="G52" s="6" t="s">
        <v>454</v>
      </c>
      <c r="H52" s="6"/>
      <c r="I52" s="6"/>
      <c r="J52" s="6"/>
      <c r="K52" s="6"/>
      <c r="L52" s="6"/>
      <c r="M52" s="165"/>
    </row>
    <row r="53" spans="1:13" s="158" customFormat="1" ht="15">
      <c r="A53" s="160"/>
      <c r="B53" s="6"/>
      <c r="C53" s="6"/>
      <c r="D53" s="6"/>
      <c r="E53" s="6"/>
      <c r="F53" s="6"/>
      <c r="G53" s="6" t="s">
        <v>455</v>
      </c>
      <c r="H53" s="6"/>
      <c r="I53" s="6">
        <v>2</v>
      </c>
      <c r="J53" s="6"/>
      <c r="K53" s="6"/>
      <c r="L53" s="6"/>
      <c r="M53" s="6"/>
    </row>
    <row r="54" spans="1:13" s="158" customFormat="1" ht="15">
      <c r="A54" s="160"/>
      <c r="B54" s="6"/>
      <c r="C54" s="6"/>
      <c r="D54" s="6"/>
      <c r="E54" s="6"/>
      <c r="F54" s="6"/>
      <c r="G54" s="6" t="s">
        <v>456</v>
      </c>
      <c r="H54" s="6"/>
      <c r="I54" s="6">
        <v>1</v>
      </c>
      <c r="J54" s="6"/>
      <c r="K54" s="6"/>
      <c r="L54" s="6"/>
      <c r="M54" s="6"/>
    </row>
    <row r="55" spans="1:13" s="158" customFormat="1" ht="30">
      <c r="A55" s="160"/>
      <c r="B55" s="6"/>
      <c r="C55" s="6"/>
      <c r="D55" s="6"/>
      <c r="E55" s="6"/>
      <c r="F55" s="6"/>
      <c r="G55" s="6" t="s">
        <v>457</v>
      </c>
      <c r="H55" s="6"/>
      <c r="I55" s="6"/>
      <c r="J55" s="6"/>
      <c r="K55" s="6"/>
      <c r="L55" s="6"/>
      <c r="M55" s="6"/>
    </row>
    <row r="56" spans="1:13" s="158" customFormat="1" ht="30">
      <c r="A56" s="160"/>
      <c r="B56" s="6"/>
      <c r="C56" s="6"/>
      <c r="D56" s="6"/>
      <c r="E56" s="6"/>
      <c r="F56" s="6"/>
      <c r="G56" s="6" t="s">
        <v>458</v>
      </c>
      <c r="H56" s="6"/>
      <c r="I56" s="6">
        <v>1</v>
      </c>
      <c r="J56" s="6"/>
      <c r="K56" s="6"/>
      <c r="L56" s="6"/>
      <c r="M56" s="6"/>
    </row>
  </sheetData>
  <printOptions/>
  <pageMargins left="0.2298611111111111" right="0.1701388888888889" top="0.6798611111111111" bottom="0.44027777777777777"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2:Q59"/>
  <sheetViews>
    <sheetView tabSelected="1" view="pageBreakPreview" zoomScaleSheetLayoutView="100" workbookViewId="0" topLeftCell="A1">
      <selection activeCell="B4" sqref="B4"/>
    </sheetView>
  </sheetViews>
  <sheetFormatPr defaultColWidth="11.421875" defaultRowHeight="15"/>
  <cols>
    <col min="1" max="1" width="4.28125" style="0" customWidth="1"/>
    <col min="2" max="3" width="16.28125" style="0" customWidth="1"/>
    <col min="4" max="4" width="6.00390625" style="0" customWidth="1"/>
    <col min="5" max="5" width="5.7109375" style="0" customWidth="1"/>
    <col min="6" max="6" width="19.140625" style="0" customWidth="1"/>
    <col min="7" max="7" width="18.8515625" style="0" customWidth="1"/>
    <col min="8" max="8" width="11.140625" style="0" customWidth="1"/>
    <col min="9" max="9" width="5.28125" style="0" customWidth="1"/>
    <col min="10" max="10" width="6.140625" style="0" customWidth="1"/>
    <col min="11" max="11" width="7.140625" style="0" customWidth="1"/>
    <col min="12" max="12" width="5.140625" style="0" customWidth="1"/>
    <col min="13" max="13" width="40.8515625" style="0" customWidth="1"/>
    <col min="14" max="16384" width="8.7109375" style="0" customWidth="1"/>
  </cols>
  <sheetData>
    <row r="2" spans="1:17" ht="60">
      <c r="A2" s="3"/>
      <c r="B2" s="188" t="s">
        <v>617</v>
      </c>
      <c r="C2" s="188"/>
      <c r="D2" s="188" t="s">
        <v>618</v>
      </c>
      <c r="E2" s="188" t="s">
        <v>619</v>
      </c>
      <c r="F2" s="188" t="s">
        <v>620</v>
      </c>
      <c r="G2" s="188" t="s">
        <v>621</v>
      </c>
      <c r="H2" s="188" t="s">
        <v>622</v>
      </c>
      <c r="I2" s="188" t="s">
        <v>623</v>
      </c>
      <c r="J2" s="188" t="s">
        <v>624</v>
      </c>
      <c r="K2" s="188" t="s">
        <v>625</v>
      </c>
      <c r="L2" s="188" t="s">
        <v>626</v>
      </c>
      <c r="M2" s="188" t="s">
        <v>627</v>
      </c>
      <c r="N2" s="1"/>
      <c r="O2" s="1"/>
      <c r="P2" s="1"/>
      <c r="Q2" s="1"/>
    </row>
    <row r="3" spans="1:13" s="144" customFormat="1" ht="163.5">
      <c r="A3" s="189" t="s">
        <v>0</v>
      </c>
      <c r="B3" s="162" t="s">
        <v>459</v>
      </c>
      <c r="C3" s="151" t="s">
        <v>460</v>
      </c>
      <c r="D3" s="151">
        <v>5</v>
      </c>
      <c r="E3" s="152">
        <v>40</v>
      </c>
      <c r="F3" s="151" t="s">
        <v>461</v>
      </c>
      <c r="G3" s="151"/>
      <c r="H3" s="151"/>
      <c r="I3" s="151">
        <v>4</v>
      </c>
      <c r="J3" s="151"/>
      <c r="K3" s="153"/>
      <c r="L3" s="151"/>
      <c r="M3" s="151" t="s">
        <v>462</v>
      </c>
    </row>
    <row r="4" spans="1:13" s="144" customFormat="1" ht="105">
      <c r="A4" s="146"/>
      <c r="B4" s="6"/>
      <c r="C4" s="6"/>
      <c r="D4" s="6"/>
      <c r="E4" s="154"/>
      <c r="F4" s="6" t="s">
        <v>463</v>
      </c>
      <c r="G4" s="6"/>
      <c r="H4" s="6"/>
      <c r="I4" s="6">
        <v>1</v>
      </c>
      <c r="J4" s="6"/>
      <c r="K4" s="138"/>
      <c r="L4" s="6"/>
      <c r="M4" s="6" t="s">
        <v>464</v>
      </c>
    </row>
    <row r="5" spans="1:13" s="144" customFormat="1" ht="30">
      <c r="A5" s="146"/>
      <c r="B5" s="137"/>
      <c r="C5" s="137"/>
      <c r="D5" s="6"/>
      <c r="E5" s="154"/>
      <c r="F5" s="6" t="s">
        <v>465</v>
      </c>
      <c r="G5" s="6"/>
      <c r="H5" s="6"/>
      <c r="I5" s="6">
        <v>2</v>
      </c>
      <c r="J5" s="6"/>
      <c r="K5" s="138"/>
      <c r="L5" s="6"/>
      <c r="M5" s="155"/>
    </row>
    <row r="6" spans="1:13" s="144" customFormat="1" ht="30">
      <c r="A6" s="146"/>
      <c r="B6" s="137"/>
      <c r="C6" s="137"/>
      <c r="D6" s="6"/>
      <c r="E6" s="154"/>
      <c r="F6" s="6" t="s">
        <v>466</v>
      </c>
      <c r="G6" s="6"/>
      <c r="H6" s="6"/>
      <c r="I6" s="6">
        <v>1</v>
      </c>
      <c r="J6" s="6"/>
      <c r="K6" s="138"/>
      <c r="L6" s="6"/>
      <c r="M6" s="155"/>
    </row>
    <row r="7" spans="1:13" s="144" customFormat="1" ht="30">
      <c r="A7" s="146"/>
      <c r="B7" s="137"/>
      <c r="C7" s="137"/>
      <c r="D7" s="6"/>
      <c r="E7" s="154"/>
      <c r="F7" s="6" t="s">
        <v>467</v>
      </c>
      <c r="G7" s="6"/>
      <c r="H7" s="6"/>
      <c r="I7" s="6">
        <v>1</v>
      </c>
      <c r="J7" s="6"/>
      <c r="K7" s="138"/>
      <c r="L7" s="6"/>
      <c r="M7" s="155"/>
    </row>
    <row r="8" spans="1:13" s="144" customFormat="1" ht="30">
      <c r="A8" s="146"/>
      <c r="B8" s="137"/>
      <c r="C8" s="137"/>
      <c r="D8" s="6"/>
      <c r="E8" s="154"/>
      <c r="F8" s="6" t="s">
        <v>468</v>
      </c>
      <c r="G8" s="6"/>
      <c r="H8" s="6"/>
      <c r="I8" s="6">
        <v>3</v>
      </c>
      <c r="J8" s="6"/>
      <c r="K8" s="138"/>
      <c r="L8" s="6"/>
      <c r="M8" s="155"/>
    </row>
    <row r="9" spans="1:13" s="144" customFormat="1" ht="15">
      <c r="A9" s="146"/>
      <c r="B9" s="137"/>
      <c r="C9" s="137"/>
      <c r="D9" s="6"/>
      <c r="E9" s="154"/>
      <c r="F9" s="6" t="s">
        <v>469</v>
      </c>
      <c r="G9" s="6"/>
      <c r="H9" s="6"/>
      <c r="I9" s="6"/>
      <c r="J9" s="6"/>
      <c r="K9" s="138"/>
      <c r="L9" s="6"/>
      <c r="M9" s="155" t="s">
        <v>470</v>
      </c>
    </row>
    <row r="10" spans="1:13" s="144" customFormat="1" ht="30">
      <c r="A10" s="146"/>
      <c r="B10" s="137"/>
      <c r="C10" s="137"/>
      <c r="D10" s="6"/>
      <c r="E10" s="154"/>
      <c r="F10" s="6"/>
      <c r="G10" s="6" t="s">
        <v>316</v>
      </c>
      <c r="H10" s="5" t="s">
        <v>638</v>
      </c>
      <c r="I10" s="6">
        <v>1</v>
      </c>
      <c r="J10" s="6"/>
      <c r="K10" s="138"/>
      <c r="L10" s="6"/>
      <c r="M10" s="6" t="s">
        <v>414</v>
      </c>
    </row>
    <row r="11" spans="1:13" s="144" customFormat="1" ht="30">
      <c r="A11" s="146"/>
      <c r="B11" s="137"/>
      <c r="C11" s="137"/>
      <c r="D11" s="6"/>
      <c r="E11" s="154"/>
      <c r="F11" s="6"/>
      <c r="G11" s="6" t="s">
        <v>471</v>
      </c>
      <c r="H11" s="6" t="s">
        <v>472</v>
      </c>
      <c r="I11" s="6">
        <v>1</v>
      </c>
      <c r="J11" s="6"/>
      <c r="K11" s="138">
        <v>10</v>
      </c>
      <c r="L11" s="6" t="s">
        <v>473</v>
      </c>
      <c r="M11" s="155" t="s">
        <v>352</v>
      </c>
    </row>
    <row r="12" spans="1:13" s="144" customFormat="1" ht="15">
      <c r="A12" s="146"/>
      <c r="B12" s="137"/>
      <c r="C12" s="137"/>
      <c r="D12" s="6"/>
      <c r="E12" s="154"/>
      <c r="F12" s="6"/>
      <c r="G12" s="6" t="s">
        <v>474</v>
      </c>
      <c r="H12" s="6"/>
      <c r="I12" s="6"/>
      <c r="J12" s="6"/>
      <c r="K12" s="138"/>
      <c r="L12" s="6"/>
      <c r="M12" s="155"/>
    </row>
    <row r="13" spans="1:13" s="144" customFormat="1" ht="15">
      <c r="A13" s="146"/>
      <c r="B13" s="137"/>
      <c r="C13" s="137"/>
      <c r="D13" s="6"/>
      <c r="E13" s="154"/>
      <c r="F13" s="6"/>
      <c r="G13" s="6" t="s">
        <v>475</v>
      </c>
      <c r="H13" s="6"/>
      <c r="I13" s="6">
        <v>5</v>
      </c>
      <c r="J13" s="6"/>
      <c r="K13" s="138"/>
      <c r="L13" s="6"/>
      <c r="M13" s="155" t="s">
        <v>476</v>
      </c>
    </row>
    <row r="14" spans="1:13" s="144" customFormat="1" ht="15">
      <c r="A14" s="146"/>
      <c r="B14" s="137"/>
      <c r="C14" s="137"/>
      <c r="D14" s="6"/>
      <c r="E14" s="154"/>
      <c r="F14" s="6"/>
      <c r="G14" s="6" t="s">
        <v>544</v>
      </c>
      <c r="H14" s="6"/>
      <c r="I14" s="6">
        <v>1</v>
      </c>
      <c r="J14" s="6"/>
      <c r="K14" s="138"/>
      <c r="L14" s="6"/>
      <c r="M14" s="155" t="s">
        <v>275</v>
      </c>
    </row>
    <row r="15" spans="1:13" s="144" customFormat="1" ht="15">
      <c r="A15" s="146"/>
      <c r="B15" s="137"/>
      <c r="C15" s="137"/>
      <c r="D15" s="6"/>
      <c r="E15" s="154"/>
      <c r="F15" s="6"/>
      <c r="G15" s="6" t="s">
        <v>477</v>
      </c>
      <c r="H15" s="6"/>
      <c r="I15" s="6">
        <v>1</v>
      </c>
      <c r="J15" s="6"/>
      <c r="K15" s="138"/>
      <c r="L15" s="6"/>
      <c r="M15" s="155" t="s">
        <v>275</v>
      </c>
    </row>
    <row r="16" spans="1:13" s="144" customFormat="1" ht="30">
      <c r="A16" s="146"/>
      <c r="B16" s="137"/>
      <c r="C16" s="137"/>
      <c r="D16" s="6"/>
      <c r="E16" s="154"/>
      <c r="F16" s="6"/>
      <c r="G16" s="6" t="s">
        <v>478</v>
      </c>
      <c r="H16" s="6" t="s">
        <v>429</v>
      </c>
      <c r="I16" s="6">
        <v>1</v>
      </c>
      <c r="J16" s="6"/>
      <c r="K16" s="138"/>
      <c r="L16" s="6"/>
      <c r="M16" s="6" t="s">
        <v>251</v>
      </c>
    </row>
    <row r="17" spans="1:13" s="144" customFormat="1" ht="90">
      <c r="A17" s="146"/>
      <c r="B17" s="137"/>
      <c r="C17" s="137"/>
      <c r="D17" s="6"/>
      <c r="E17" s="154"/>
      <c r="F17" s="6"/>
      <c r="G17" s="6" t="s">
        <v>479</v>
      </c>
      <c r="H17" s="6" t="s">
        <v>253</v>
      </c>
      <c r="I17" s="138">
        <v>1</v>
      </c>
      <c r="J17" s="138" t="s">
        <v>254</v>
      </c>
      <c r="K17" s="138">
        <v>3.7</v>
      </c>
      <c r="L17" s="6"/>
      <c r="M17" s="6" t="s">
        <v>251</v>
      </c>
    </row>
    <row r="18" spans="1:13" s="144" customFormat="1" ht="15">
      <c r="A18" s="146"/>
      <c r="B18" s="137"/>
      <c r="C18" s="137"/>
      <c r="D18" s="6"/>
      <c r="E18" s="154"/>
      <c r="F18" s="6"/>
      <c r="G18" s="6" t="s">
        <v>480</v>
      </c>
      <c r="H18" s="6"/>
      <c r="I18" s="6">
        <v>1</v>
      </c>
      <c r="J18" s="6"/>
      <c r="K18" s="138"/>
      <c r="L18" s="6"/>
      <c r="M18" s="155" t="s">
        <v>481</v>
      </c>
    </row>
    <row r="19" spans="1:13" s="144" customFormat="1" ht="60">
      <c r="A19" s="146"/>
      <c r="B19" s="137"/>
      <c r="C19" s="137"/>
      <c r="D19" s="6"/>
      <c r="E19" s="154"/>
      <c r="F19" s="6"/>
      <c r="G19" s="6" t="s">
        <v>482</v>
      </c>
      <c r="H19" s="6"/>
      <c r="I19" s="6">
        <v>1</v>
      </c>
      <c r="J19" s="6"/>
      <c r="K19" s="138"/>
      <c r="L19" s="6"/>
      <c r="M19" s="155" t="s">
        <v>275</v>
      </c>
    </row>
    <row r="20" spans="1:13" s="116" customFormat="1" ht="75.75">
      <c r="A20" s="293" t="s">
        <v>45</v>
      </c>
      <c r="B20" s="110" t="s">
        <v>483</v>
      </c>
      <c r="C20" s="111" t="s">
        <v>484</v>
      </c>
      <c r="D20" s="112"/>
      <c r="E20" s="113">
        <v>22.67</v>
      </c>
      <c r="F20" s="112"/>
      <c r="G20" s="111"/>
      <c r="H20" s="112"/>
      <c r="I20" s="190"/>
      <c r="J20" s="112"/>
      <c r="K20" s="112"/>
      <c r="L20" s="112"/>
      <c r="M20" s="111" t="s">
        <v>485</v>
      </c>
    </row>
    <row r="21" spans="1:13" s="102" customFormat="1" ht="15">
      <c r="A21" s="106"/>
      <c r="B21" s="117"/>
      <c r="C21" s="117"/>
      <c r="D21" s="118"/>
      <c r="E21" s="119"/>
      <c r="F21" s="120" t="s">
        <v>640</v>
      </c>
      <c r="G21" s="117"/>
      <c r="H21" s="118"/>
      <c r="I21" s="125">
        <v>4</v>
      </c>
      <c r="J21" s="118"/>
      <c r="K21" s="118"/>
      <c r="L21" s="118"/>
      <c r="M21" s="117"/>
    </row>
    <row r="22" spans="1:13" s="102" customFormat="1" ht="15">
      <c r="A22" s="106"/>
      <c r="B22" s="117"/>
      <c r="C22" s="117"/>
      <c r="D22" s="118"/>
      <c r="E22" s="119"/>
      <c r="F22" s="120" t="s">
        <v>161</v>
      </c>
      <c r="G22" s="117"/>
      <c r="H22" s="118"/>
      <c r="I22" s="125">
        <v>6</v>
      </c>
      <c r="J22" s="118"/>
      <c r="K22" s="118"/>
      <c r="L22" s="118"/>
      <c r="M22" s="117"/>
    </row>
    <row r="23" spans="1:13" s="102" customFormat="1" ht="15">
      <c r="A23" s="106"/>
      <c r="B23" s="117"/>
      <c r="C23" s="117"/>
      <c r="D23" s="118"/>
      <c r="E23" s="119"/>
      <c r="F23" s="120" t="s">
        <v>162</v>
      </c>
      <c r="G23" s="117"/>
      <c r="H23" s="118"/>
      <c r="I23" s="125">
        <v>2</v>
      </c>
      <c r="J23" s="118"/>
      <c r="K23" s="118"/>
      <c r="L23" s="118"/>
      <c r="M23" s="117"/>
    </row>
    <row r="24" spans="1:13" s="102" customFormat="1" ht="30">
      <c r="A24" s="106"/>
      <c r="B24" s="117"/>
      <c r="C24" s="117"/>
      <c r="D24" s="118"/>
      <c r="E24" s="119"/>
      <c r="F24" s="120" t="s">
        <v>642</v>
      </c>
      <c r="G24" s="117"/>
      <c r="H24" s="118"/>
      <c r="I24" s="125">
        <v>3</v>
      </c>
      <c r="J24" s="118"/>
      <c r="K24" s="118"/>
      <c r="L24" s="118"/>
      <c r="M24" s="117"/>
    </row>
    <row r="25" spans="1:13" s="102" customFormat="1" ht="75">
      <c r="A25" s="106"/>
      <c r="B25" s="117"/>
      <c r="C25" s="117"/>
      <c r="D25" s="118"/>
      <c r="E25" s="119"/>
      <c r="F25" s="120"/>
      <c r="G25" s="117" t="s">
        <v>389</v>
      </c>
      <c r="H25" s="118"/>
      <c r="I25" s="125">
        <v>1</v>
      </c>
      <c r="J25" s="118"/>
      <c r="K25" s="118"/>
      <c r="L25" s="118"/>
      <c r="M25" s="117"/>
    </row>
    <row r="26" spans="1:13" s="102" customFormat="1" ht="15">
      <c r="A26" s="106"/>
      <c r="B26" s="117"/>
      <c r="C26" s="117"/>
      <c r="D26" s="118"/>
      <c r="E26" s="119"/>
      <c r="F26" s="120"/>
      <c r="G26" s="117" t="s">
        <v>390</v>
      </c>
      <c r="H26" s="118"/>
      <c r="I26" s="125">
        <v>1</v>
      </c>
      <c r="J26" s="118"/>
      <c r="K26" s="118"/>
      <c r="L26" s="118"/>
      <c r="M26" s="117"/>
    </row>
    <row r="27" spans="1:13" s="102" customFormat="1" ht="15">
      <c r="A27" s="106"/>
      <c r="B27" s="117"/>
      <c r="C27" s="117"/>
      <c r="D27" s="118"/>
      <c r="E27" s="119"/>
      <c r="F27" s="120"/>
      <c r="G27" s="117" t="s">
        <v>391</v>
      </c>
      <c r="H27" s="118"/>
      <c r="I27" s="125">
        <v>1</v>
      </c>
      <c r="J27" s="118"/>
      <c r="K27" s="118"/>
      <c r="L27" s="118"/>
      <c r="M27" s="117"/>
    </row>
    <row r="28" spans="1:13" s="102" customFormat="1" ht="15">
      <c r="A28" s="106"/>
      <c r="B28" s="117"/>
      <c r="C28" s="117"/>
      <c r="D28" s="118"/>
      <c r="E28" s="119"/>
      <c r="F28" s="120"/>
      <c r="G28" s="117" t="s">
        <v>392</v>
      </c>
      <c r="H28" s="118"/>
      <c r="I28" s="125">
        <v>1</v>
      </c>
      <c r="J28" s="118"/>
      <c r="K28" s="118"/>
      <c r="L28" s="118"/>
      <c r="M28" s="117"/>
    </row>
    <row r="29" spans="1:13" s="102" customFormat="1" ht="15">
      <c r="A29" s="106"/>
      <c r="B29" s="117"/>
      <c r="C29" s="117"/>
      <c r="D29" s="118"/>
      <c r="E29" s="119"/>
      <c r="F29" s="120"/>
      <c r="G29" s="117" t="s">
        <v>393</v>
      </c>
      <c r="H29" s="118"/>
      <c r="I29" s="125">
        <v>1</v>
      </c>
      <c r="J29" s="118"/>
      <c r="K29" s="118"/>
      <c r="L29" s="118"/>
      <c r="M29" s="117"/>
    </row>
    <row r="30" spans="1:13" s="102" customFormat="1" ht="15">
      <c r="A30" s="106"/>
      <c r="B30" s="117"/>
      <c r="C30" s="117"/>
      <c r="D30" s="118"/>
      <c r="E30" s="119"/>
      <c r="F30" s="120"/>
      <c r="G30" s="117" t="s">
        <v>394</v>
      </c>
      <c r="H30" s="118"/>
      <c r="I30" s="125">
        <v>1</v>
      </c>
      <c r="J30" s="118"/>
      <c r="K30" s="118"/>
      <c r="L30" s="118"/>
      <c r="M30" s="117"/>
    </row>
    <row r="31" spans="1:13" s="102" customFormat="1" ht="30">
      <c r="A31" s="106"/>
      <c r="B31" s="117"/>
      <c r="C31" s="117"/>
      <c r="D31" s="118"/>
      <c r="E31" s="119"/>
      <c r="F31" s="120"/>
      <c r="G31" s="124" t="s">
        <v>395</v>
      </c>
      <c r="H31" s="118"/>
      <c r="I31" s="122" t="s">
        <v>158</v>
      </c>
      <c r="J31" s="118"/>
      <c r="K31" s="118"/>
      <c r="L31" s="118"/>
      <c r="M31" s="117"/>
    </row>
    <row r="32" spans="1:13" s="102" customFormat="1" ht="15">
      <c r="A32" s="106"/>
      <c r="B32" s="117"/>
      <c r="C32" s="117"/>
      <c r="D32" s="118"/>
      <c r="E32" s="119"/>
      <c r="F32" s="120"/>
      <c r="G32" s="191" t="s">
        <v>396</v>
      </c>
      <c r="H32" s="118"/>
      <c r="I32" s="122" t="s">
        <v>158</v>
      </c>
      <c r="J32" s="118"/>
      <c r="K32" s="118"/>
      <c r="L32" s="118"/>
      <c r="M32" s="117"/>
    </row>
    <row r="33" spans="1:13" s="102" customFormat="1" ht="15">
      <c r="A33" s="106"/>
      <c r="B33" s="117"/>
      <c r="C33" s="117"/>
      <c r="D33" s="118"/>
      <c r="E33" s="119"/>
      <c r="F33" s="120"/>
      <c r="G33" s="191" t="s">
        <v>487</v>
      </c>
      <c r="H33" s="118"/>
      <c r="I33" s="122" t="s">
        <v>158</v>
      </c>
      <c r="J33" s="118"/>
      <c r="K33" s="118"/>
      <c r="L33" s="118"/>
      <c r="M33" s="117"/>
    </row>
    <row r="34" spans="1:13" s="102" customFormat="1" ht="15">
      <c r="A34" s="106"/>
      <c r="B34" s="117"/>
      <c r="C34" s="117"/>
      <c r="D34" s="118"/>
      <c r="E34" s="119"/>
      <c r="F34" s="120"/>
      <c r="G34" s="192" t="s">
        <v>488</v>
      </c>
      <c r="H34" s="118"/>
      <c r="I34" s="122" t="s">
        <v>158</v>
      </c>
      <c r="J34" s="118"/>
      <c r="K34" s="118"/>
      <c r="L34" s="118"/>
      <c r="M34" s="117"/>
    </row>
    <row r="35" spans="1:13" s="102" customFormat="1" ht="15">
      <c r="A35" s="106"/>
      <c r="B35" s="117"/>
      <c r="C35" s="117"/>
      <c r="D35" s="118"/>
      <c r="E35" s="119"/>
      <c r="F35" s="120"/>
      <c r="G35" s="193" t="s">
        <v>489</v>
      </c>
      <c r="H35" s="118"/>
      <c r="I35" s="122" t="s">
        <v>158</v>
      </c>
      <c r="J35" s="118"/>
      <c r="K35" s="118"/>
      <c r="L35" s="118"/>
      <c r="M35" s="117"/>
    </row>
    <row r="36" spans="1:13" s="102" customFormat="1" ht="15">
      <c r="A36" s="106"/>
      <c r="B36" s="117"/>
      <c r="C36" s="117"/>
      <c r="D36" s="118"/>
      <c r="E36" s="119"/>
      <c r="F36" s="120"/>
      <c r="G36" s="193" t="s">
        <v>490</v>
      </c>
      <c r="H36" s="118"/>
      <c r="I36" s="122" t="s">
        <v>158</v>
      </c>
      <c r="J36" s="118"/>
      <c r="K36" s="118"/>
      <c r="L36" s="118"/>
      <c r="M36" s="117"/>
    </row>
    <row r="37" spans="1:13" s="102" customFormat="1" ht="15">
      <c r="A37" s="106"/>
      <c r="B37" s="117"/>
      <c r="C37" s="117"/>
      <c r="D37" s="118"/>
      <c r="E37" s="119"/>
      <c r="F37" s="120"/>
      <c r="G37" s="117"/>
      <c r="H37" s="118"/>
      <c r="I37" s="125"/>
      <c r="J37" s="118"/>
      <c r="K37" s="118"/>
      <c r="L37" s="118"/>
      <c r="M37" s="117"/>
    </row>
    <row r="38" spans="1:13" s="116" customFormat="1" ht="75.75">
      <c r="A38" s="293" t="s">
        <v>44</v>
      </c>
      <c r="B38" s="110" t="s">
        <v>491</v>
      </c>
      <c r="C38" s="111" t="s">
        <v>484</v>
      </c>
      <c r="D38" s="112"/>
      <c r="E38" s="113">
        <v>25.11</v>
      </c>
      <c r="F38" s="112"/>
      <c r="G38" s="111"/>
      <c r="H38" s="112"/>
      <c r="I38" s="190"/>
      <c r="J38" s="112"/>
      <c r="K38" s="112"/>
      <c r="L38" s="112" t="s">
        <v>492</v>
      </c>
      <c r="M38" s="111" t="s">
        <v>493</v>
      </c>
    </row>
    <row r="39" spans="1:13" s="102" customFormat="1" ht="15">
      <c r="A39" s="106"/>
      <c r="B39" s="117"/>
      <c r="C39" s="117"/>
      <c r="D39" s="118"/>
      <c r="E39" s="119"/>
      <c r="F39" s="120" t="s">
        <v>640</v>
      </c>
      <c r="G39" s="121"/>
      <c r="H39" s="118"/>
      <c r="I39" s="122" t="s">
        <v>160</v>
      </c>
      <c r="J39" s="118"/>
      <c r="K39" s="118"/>
      <c r="L39" s="118"/>
      <c r="M39" s="117"/>
    </row>
    <row r="40" spans="1:13" s="102" customFormat="1" ht="15">
      <c r="A40" s="106"/>
      <c r="B40" s="117"/>
      <c r="C40" s="117"/>
      <c r="D40" s="118"/>
      <c r="E40" s="119"/>
      <c r="F40" s="120" t="s">
        <v>161</v>
      </c>
      <c r="G40" s="121"/>
      <c r="H40" s="118"/>
      <c r="I40" s="122" t="s">
        <v>160</v>
      </c>
      <c r="J40" s="118"/>
      <c r="K40" s="118"/>
      <c r="L40" s="118"/>
      <c r="M40" s="117"/>
    </row>
    <row r="41" spans="1:13" s="102" customFormat="1" ht="15">
      <c r="A41" s="106"/>
      <c r="B41" s="117"/>
      <c r="C41" s="117"/>
      <c r="D41" s="118"/>
      <c r="E41" s="119"/>
      <c r="F41" s="120" t="s">
        <v>162</v>
      </c>
      <c r="G41" s="121"/>
      <c r="H41" s="118"/>
      <c r="I41" s="122" t="s">
        <v>6</v>
      </c>
      <c r="J41" s="118"/>
      <c r="K41" s="118"/>
      <c r="L41" s="118"/>
      <c r="M41" s="117" t="s">
        <v>164</v>
      </c>
    </row>
    <row r="42" spans="1:13" s="102" customFormat="1" ht="30">
      <c r="A42" s="106"/>
      <c r="B42" s="117"/>
      <c r="C42" s="117"/>
      <c r="D42" s="118"/>
      <c r="E42" s="119"/>
      <c r="F42" s="120" t="s">
        <v>642</v>
      </c>
      <c r="G42" s="121"/>
      <c r="H42" s="118"/>
      <c r="I42" s="122" t="s">
        <v>6</v>
      </c>
      <c r="J42" s="118"/>
      <c r="K42" s="118"/>
      <c r="L42" s="118"/>
      <c r="M42" s="117"/>
    </row>
    <row r="43" spans="1:13" s="102" customFormat="1" ht="15">
      <c r="A43" s="106"/>
      <c r="B43" s="117"/>
      <c r="C43" s="117"/>
      <c r="D43" s="118"/>
      <c r="E43" s="119"/>
      <c r="F43" s="120" t="s">
        <v>165</v>
      </c>
      <c r="G43" s="121"/>
      <c r="H43" s="118"/>
      <c r="I43" s="122" t="s">
        <v>163</v>
      </c>
      <c r="J43" s="118"/>
      <c r="K43" s="118"/>
      <c r="L43" s="118"/>
      <c r="M43" s="117"/>
    </row>
    <row r="44" spans="1:13" s="102" customFormat="1" ht="15">
      <c r="A44" s="106"/>
      <c r="B44" s="117"/>
      <c r="C44" s="117"/>
      <c r="D44" s="118"/>
      <c r="E44" s="119"/>
      <c r="F44" s="120"/>
      <c r="G44" s="117" t="s">
        <v>494</v>
      </c>
      <c r="H44" s="118"/>
      <c r="I44" s="122" t="s">
        <v>158</v>
      </c>
      <c r="J44" s="118"/>
      <c r="K44" s="118"/>
      <c r="L44" s="118"/>
      <c r="M44" s="117"/>
    </row>
    <row r="45" spans="1:13" s="102" customFormat="1" ht="75">
      <c r="A45" s="106"/>
      <c r="B45" s="117"/>
      <c r="C45" s="117"/>
      <c r="D45" s="118"/>
      <c r="E45" s="119"/>
      <c r="F45" s="120"/>
      <c r="G45" s="117" t="s">
        <v>495</v>
      </c>
      <c r="H45" s="118"/>
      <c r="I45" s="122" t="s">
        <v>158</v>
      </c>
      <c r="J45" s="118"/>
      <c r="K45" s="118"/>
      <c r="L45" s="118"/>
      <c r="M45" s="117"/>
    </row>
    <row r="46" spans="1:13" s="102" customFormat="1" ht="15">
      <c r="A46" s="106"/>
      <c r="B46" s="117"/>
      <c r="C46" s="117"/>
      <c r="D46" s="118"/>
      <c r="E46" s="119"/>
      <c r="F46" s="120"/>
      <c r="G46" s="117" t="s">
        <v>496</v>
      </c>
      <c r="H46" s="118"/>
      <c r="I46" s="122" t="s">
        <v>158</v>
      </c>
      <c r="J46" s="118"/>
      <c r="K46" s="118"/>
      <c r="L46" s="118"/>
      <c r="M46" s="117"/>
    </row>
    <row r="47" spans="1:13" s="102" customFormat="1" ht="30">
      <c r="A47" s="106"/>
      <c r="B47" s="117"/>
      <c r="C47" s="117"/>
      <c r="D47" s="118"/>
      <c r="E47" s="119"/>
      <c r="F47" s="120"/>
      <c r="G47" s="117" t="s">
        <v>497</v>
      </c>
      <c r="H47" s="118"/>
      <c r="I47" s="122" t="s">
        <v>158</v>
      </c>
      <c r="J47" s="118"/>
      <c r="K47" s="118"/>
      <c r="L47" s="118"/>
      <c r="M47" s="117"/>
    </row>
    <row r="48" spans="1:13" s="102" customFormat="1" ht="30">
      <c r="A48" s="106"/>
      <c r="B48" s="117"/>
      <c r="C48" s="117"/>
      <c r="D48" s="118"/>
      <c r="E48" s="119"/>
      <c r="F48" s="120"/>
      <c r="G48" s="117" t="s">
        <v>498</v>
      </c>
      <c r="H48" s="118"/>
      <c r="I48" s="104">
        <v>1</v>
      </c>
      <c r="J48" s="118"/>
      <c r="K48" s="118"/>
      <c r="L48" s="118"/>
      <c r="M48" s="117"/>
    </row>
    <row r="49" spans="1:13" s="102" customFormat="1" ht="30">
      <c r="A49" s="106"/>
      <c r="B49" s="117"/>
      <c r="C49" s="117"/>
      <c r="D49" s="118"/>
      <c r="E49" s="119"/>
      <c r="F49" s="120"/>
      <c r="G49" s="117" t="s">
        <v>499</v>
      </c>
      <c r="H49" s="118"/>
      <c r="I49" s="125">
        <v>1</v>
      </c>
      <c r="J49" s="118"/>
      <c r="K49" s="118"/>
      <c r="L49" s="118"/>
      <c r="M49" s="117"/>
    </row>
    <row r="50" spans="1:13" s="102" customFormat="1" ht="15">
      <c r="A50" s="106"/>
      <c r="B50" s="117"/>
      <c r="C50" s="117"/>
      <c r="D50" s="118"/>
      <c r="E50" s="119"/>
      <c r="F50" s="120"/>
      <c r="G50" s="117" t="s">
        <v>500</v>
      </c>
      <c r="H50" s="118"/>
      <c r="I50" s="125">
        <v>1</v>
      </c>
      <c r="J50" s="118"/>
      <c r="K50" s="118"/>
      <c r="L50" s="118"/>
      <c r="M50" s="117"/>
    </row>
    <row r="51" spans="1:13" s="102" customFormat="1" ht="15">
      <c r="A51" s="106"/>
      <c r="B51" s="117"/>
      <c r="C51" s="117"/>
      <c r="D51" s="118"/>
      <c r="E51" s="119"/>
      <c r="F51" s="120"/>
      <c r="G51" s="117" t="s">
        <v>501</v>
      </c>
      <c r="H51" s="118"/>
      <c r="I51" s="125">
        <v>1</v>
      </c>
      <c r="J51" s="118"/>
      <c r="K51" s="118"/>
      <c r="L51" s="118"/>
      <c r="M51" s="117"/>
    </row>
    <row r="52" spans="1:13" s="102" customFormat="1" ht="45">
      <c r="A52" s="106"/>
      <c r="B52" s="117"/>
      <c r="C52" s="117"/>
      <c r="D52" s="118"/>
      <c r="E52" s="119"/>
      <c r="F52" s="120"/>
      <c r="G52" s="117" t="s">
        <v>502</v>
      </c>
      <c r="H52" s="118"/>
      <c r="I52" s="125">
        <v>1</v>
      </c>
      <c r="J52" s="118"/>
      <c r="K52" s="118"/>
      <c r="L52" s="118"/>
      <c r="M52" s="117"/>
    </row>
    <row r="53" spans="1:13" s="102" customFormat="1" ht="30">
      <c r="A53" s="106"/>
      <c r="B53" s="117"/>
      <c r="C53" s="117"/>
      <c r="D53" s="118"/>
      <c r="E53" s="119"/>
      <c r="F53" s="120"/>
      <c r="G53" s="117" t="s">
        <v>503</v>
      </c>
      <c r="H53" s="118"/>
      <c r="I53" s="125">
        <v>1</v>
      </c>
      <c r="J53" s="118"/>
      <c r="K53" s="118"/>
      <c r="L53" s="118"/>
      <c r="M53" s="117"/>
    </row>
    <row r="54" spans="1:13" s="102" customFormat="1" ht="30">
      <c r="A54" s="106"/>
      <c r="B54" s="117"/>
      <c r="C54" s="117"/>
      <c r="D54" s="118"/>
      <c r="E54" s="119"/>
      <c r="F54" s="120"/>
      <c r="G54" s="117" t="s">
        <v>504</v>
      </c>
      <c r="H54" s="118"/>
      <c r="I54" s="125">
        <v>1</v>
      </c>
      <c r="J54" s="118"/>
      <c r="K54" s="118"/>
      <c r="L54" s="118"/>
      <c r="M54" s="117"/>
    </row>
    <row r="55" spans="9:11" ht="15">
      <c r="I55" s="194"/>
      <c r="J55" s="194"/>
      <c r="K55" s="194"/>
    </row>
    <row r="56" ht="15">
      <c r="I56" s="194"/>
    </row>
    <row r="57" ht="15">
      <c r="I57" s="194"/>
    </row>
    <row r="58" ht="15">
      <c r="I58" s="194"/>
    </row>
    <row r="59" ht="15">
      <c r="I59" s="194"/>
    </row>
  </sheetData>
  <printOptions/>
  <pageMargins left="0.2798611111111111" right="0.1701388888888889" top="0.5597222222222222" bottom="0.24027777777777778"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Ina</cp:lastModifiedBy>
  <dcterms:created xsi:type="dcterms:W3CDTF">2011-06-07T14:20:31Z</dcterms:created>
  <dcterms:modified xsi:type="dcterms:W3CDTF">2011-06-07T14:24:13Z</dcterms:modified>
  <cp:category/>
  <cp:version/>
  <cp:contentType/>
  <cp:contentStatus/>
</cp:coreProperties>
</file>